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45" yWindow="3390" windowWidth="20475" windowHeight="4695" activeTab="0"/>
  </bookViews>
  <sheets>
    <sheet name="Body ve dvouhře" sheetId="18" r:id="rId1"/>
    <sheet name="Body ve čtyřhře" sheetId="19" r:id="rId2"/>
  </sheets>
  <definedNames/>
  <calcPr calcId="125725"/>
</workbook>
</file>

<file path=xl/sharedStrings.xml><?xml version="1.0" encoding="utf-8"?>
<sst xmlns="http://schemas.openxmlformats.org/spreadsheetml/2006/main" count="1469" uniqueCount="306">
  <si>
    <t>Pořadí</t>
  </si>
  <si>
    <t>Dvouhra 70 - 74</t>
  </si>
  <si>
    <t>Dvouhra 60 - 64</t>
  </si>
  <si>
    <t>Dvouhra 55 - 59</t>
  </si>
  <si>
    <t>Dvouhra 50 - 54</t>
  </si>
  <si>
    <t>Dvouhra 75 - 79</t>
  </si>
  <si>
    <t>Dvouhra 65 - 69</t>
  </si>
  <si>
    <t>Dvouhra 45 - 49</t>
  </si>
  <si>
    <t>Body</t>
  </si>
  <si>
    <t>nar.</t>
  </si>
  <si>
    <t>Hlubuček Miroslav</t>
  </si>
  <si>
    <t>Kudláček Pavel</t>
  </si>
  <si>
    <t>Jonáš Jaroslav</t>
  </si>
  <si>
    <t>Trčka Martin</t>
  </si>
  <si>
    <t>Roudnický Jaromír</t>
  </si>
  <si>
    <t>Král Milan</t>
  </si>
  <si>
    <t>Hedrlín Pavel</t>
  </si>
  <si>
    <t>Heincl Jiří</t>
  </si>
  <si>
    <t>Přáda Jindřich</t>
  </si>
  <si>
    <t>Fiala Zdeněk</t>
  </si>
  <si>
    <t>Šprysl Josef</t>
  </si>
  <si>
    <t>Buňata Michal</t>
  </si>
  <si>
    <t>Kopřiva Milan</t>
  </si>
  <si>
    <t>Kožíšek Jan</t>
  </si>
  <si>
    <t>Pavlíček Karel</t>
  </si>
  <si>
    <t>Zahradníček Josef</t>
  </si>
  <si>
    <t>Novák Miroslav</t>
  </si>
  <si>
    <t>Jedlička Josef</t>
  </si>
  <si>
    <t>Kurz Ivan</t>
  </si>
  <si>
    <t>Kysela Jiří</t>
  </si>
  <si>
    <t>Jetel Zbyněk</t>
  </si>
  <si>
    <t>Žďárský Libor</t>
  </si>
  <si>
    <t>Patočka Jan</t>
  </si>
  <si>
    <t>Jeník Miroslav</t>
  </si>
  <si>
    <t>Peterka Milan</t>
  </si>
  <si>
    <t>Mazurkiewicz Ladislav</t>
  </si>
  <si>
    <t>Brožek Blahoslav</t>
  </si>
  <si>
    <t>Pelc Svatopluk</t>
  </si>
  <si>
    <t>Čtyřhra 60 - 69</t>
  </si>
  <si>
    <t>Patočka</t>
  </si>
  <si>
    <t>Tůša Josef</t>
  </si>
  <si>
    <t>Haščyn František</t>
  </si>
  <si>
    <t>Novotný Miloš</t>
  </si>
  <si>
    <t>Krupička Josef</t>
  </si>
  <si>
    <t>Holub Jan</t>
  </si>
  <si>
    <t>Komárek Vladimír</t>
  </si>
  <si>
    <t>Brotan Petr</t>
  </si>
  <si>
    <t>Matoušek Karel</t>
  </si>
  <si>
    <t>Frunc Petr</t>
  </si>
  <si>
    <t>Borovanský Pavel</t>
  </si>
  <si>
    <t>Moravec Petr</t>
  </si>
  <si>
    <t>Kratochvíl Jaroslav</t>
  </si>
  <si>
    <t>Pšenička Václav</t>
  </si>
  <si>
    <t>Kusko Vladislav</t>
  </si>
  <si>
    <t>Dostálek Jaroslav</t>
  </si>
  <si>
    <t>Janošek Jiří</t>
  </si>
  <si>
    <t>Kopecký Karel</t>
  </si>
  <si>
    <t>Jirounek Miroslav</t>
  </si>
  <si>
    <t>Čtyřhra 70 a starší</t>
  </si>
  <si>
    <t>Tůša</t>
  </si>
  <si>
    <t>Douša Miroslav</t>
  </si>
  <si>
    <t>Kolář Jiří</t>
  </si>
  <si>
    <t>Riger Martin</t>
  </si>
  <si>
    <t>Pilecký Jan</t>
  </si>
  <si>
    <t>Urbanec Vladimír</t>
  </si>
  <si>
    <t>Jelínek Petr</t>
  </si>
  <si>
    <t>Jirků Miloš</t>
  </si>
  <si>
    <t>Bejr Miroslav</t>
  </si>
  <si>
    <t>Fábry Vladimír</t>
  </si>
  <si>
    <t>Dvouhra 80 - starší</t>
  </si>
  <si>
    <t>Bažant Pavel</t>
  </si>
  <si>
    <t>Dvouhra 40 - 44</t>
  </si>
  <si>
    <t>Pokorný Miloš</t>
  </si>
  <si>
    <t>Hajný Richard</t>
  </si>
  <si>
    <t>Kubát Jan</t>
  </si>
  <si>
    <t>Dvouhra 35 - 39</t>
  </si>
  <si>
    <t>Langmajerová Slávka</t>
  </si>
  <si>
    <t>Husárek Zbyněk</t>
  </si>
  <si>
    <t>Forgács František</t>
  </si>
  <si>
    <t>Filip Bohuslav</t>
  </si>
  <si>
    <t>Dvouhra ženy</t>
  </si>
  <si>
    <t>Oberreiterová Iveta</t>
  </si>
  <si>
    <t>Čtyřhra ženy</t>
  </si>
  <si>
    <t>1</t>
  </si>
  <si>
    <t>2</t>
  </si>
  <si>
    <t>Brožek</t>
  </si>
  <si>
    <t>Rak Michal</t>
  </si>
  <si>
    <t>3</t>
  </si>
  <si>
    <t>Halík Martin</t>
  </si>
  <si>
    <t>Soukup Pavel</t>
  </si>
  <si>
    <t>Ulrich Petr</t>
  </si>
  <si>
    <t>4</t>
  </si>
  <si>
    <t>5</t>
  </si>
  <si>
    <t>6</t>
  </si>
  <si>
    <t>7</t>
  </si>
  <si>
    <t>8</t>
  </si>
  <si>
    <t>12</t>
  </si>
  <si>
    <t>Miller Roman</t>
  </si>
  <si>
    <t>13 - 15</t>
  </si>
  <si>
    <t>16</t>
  </si>
  <si>
    <t>17 - 18</t>
  </si>
  <si>
    <t>Dryml Jaroslav</t>
  </si>
  <si>
    <t>Fatka Ondřej</t>
  </si>
  <si>
    <t>9</t>
  </si>
  <si>
    <t>10</t>
  </si>
  <si>
    <t>11</t>
  </si>
  <si>
    <t>13</t>
  </si>
  <si>
    <t>14</t>
  </si>
  <si>
    <t>Zacpálek Jan</t>
  </si>
  <si>
    <t>17</t>
  </si>
  <si>
    <t>Balcer Pavel</t>
  </si>
  <si>
    <t>Mejta Karel</t>
  </si>
  <si>
    <t>Černý Karel</t>
  </si>
  <si>
    <t>Arazim Vratislav</t>
  </si>
  <si>
    <t>Buřič Pavel</t>
  </si>
  <si>
    <t>Bouška Jiří</t>
  </si>
  <si>
    <t>Šebek Eduard</t>
  </si>
  <si>
    <t>Hietikko Martti</t>
  </si>
  <si>
    <t>Škába Josef</t>
  </si>
  <si>
    <t>Vít Jiří</t>
  </si>
  <si>
    <t>15</t>
  </si>
  <si>
    <t>21 - 22</t>
  </si>
  <si>
    <t>Otto Heinz-Georg</t>
  </si>
  <si>
    <t>Dvořák Josef</t>
  </si>
  <si>
    <t>Albertová Markéta</t>
  </si>
  <si>
    <t>Rumpli Alena</t>
  </si>
  <si>
    <t>Čtyřhra 35 - 59</t>
  </si>
  <si>
    <t>19</t>
  </si>
  <si>
    <t>Šubrt Jaroslav</t>
  </si>
  <si>
    <t>16 - 17</t>
  </si>
  <si>
    <t>20</t>
  </si>
  <si>
    <t>Novotný Mojmír</t>
  </si>
  <si>
    <t>14 - 15</t>
  </si>
  <si>
    <t>23</t>
  </si>
  <si>
    <t>2.</t>
  </si>
  <si>
    <t>1.</t>
  </si>
  <si>
    <t>3.</t>
  </si>
  <si>
    <t>Vít</t>
  </si>
  <si>
    <t>Novák</t>
  </si>
  <si>
    <t>Žďárský</t>
  </si>
  <si>
    <t>Borč Luboš</t>
  </si>
  <si>
    <t>1 - 3</t>
  </si>
  <si>
    <t>Kala Karel</t>
  </si>
  <si>
    <t>Gregor Zbyněk</t>
  </si>
  <si>
    <t>Hubálek Petr</t>
  </si>
  <si>
    <t>Holešovský Michael</t>
  </si>
  <si>
    <t>5 - 6</t>
  </si>
  <si>
    <t>Čeněk Petr</t>
  </si>
  <si>
    <t>Sork Viktor</t>
  </si>
  <si>
    <t>Přádný Jaroslav</t>
  </si>
  <si>
    <t>Berger Miroslav</t>
  </si>
  <si>
    <t>Doležal Jaroslav</t>
  </si>
  <si>
    <t>Poklop Jiří</t>
  </si>
  <si>
    <t>Procházka Michal</t>
  </si>
  <si>
    <t>Vaněček Jiří</t>
  </si>
  <si>
    <t>Hendrych Karel</t>
  </si>
  <si>
    <t>Hájek Radim</t>
  </si>
  <si>
    <t>Kučva Vítek</t>
  </si>
  <si>
    <t>Pokorný Jiří</t>
  </si>
  <si>
    <t>Hošek Eduard</t>
  </si>
  <si>
    <t>Čermák Vladimír</t>
  </si>
  <si>
    <t>Mifka Ivan</t>
  </si>
  <si>
    <t>Pokorný Pavel</t>
  </si>
  <si>
    <t>Holický Tomáš</t>
  </si>
  <si>
    <t>Olšovský Petr</t>
  </si>
  <si>
    <t>Dvořák Jiří</t>
  </si>
  <si>
    <t>Krajč Rudolf</t>
  </si>
  <si>
    <t>9 - 10</t>
  </si>
  <si>
    <t>Nejedlý Vladimír</t>
  </si>
  <si>
    <t>Smejkal František</t>
  </si>
  <si>
    <t>Haščyn Franišek</t>
  </si>
  <si>
    <t>Molnárová Hana</t>
  </si>
  <si>
    <t>Dvořáková Jitka</t>
  </si>
  <si>
    <t>Mejstříková Ester</t>
  </si>
  <si>
    <t>Melicherčíková Šárka</t>
  </si>
  <si>
    <t>Šprysl</t>
  </si>
  <si>
    <t>x</t>
  </si>
  <si>
    <t>Buňata</t>
  </si>
  <si>
    <t>Paroubek</t>
  </si>
  <si>
    <t>4.</t>
  </si>
  <si>
    <t>Zahradníček</t>
  </si>
  <si>
    <t>5.</t>
  </si>
  <si>
    <t>6.</t>
  </si>
  <si>
    <t>7.</t>
  </si>
  <si>
    <t>Růžička</t>
  </si>
  <si>
    <t>8.</t>
  </si>
  <si>
    <t>Pšenička</t>
  </si>
  <si>
    <t>9.</t>
  </si>
  <si>
    <t>Špaček</t>
  </si>
  <si>
    <t>10.</t>
  </si>
  <si>
    <t>Havelka</t>
  </si>
  <si>
    <t>11.</t>
  </si>
  <si>
    <t>Jedlička</t>
  </si>
  <si>
    <t>12.</t>
  </si>
  <si>
    <t>Kopřiva</t>
  </si>
  <si>
    <t>13.</t>
  </si>
  <si>
    <t>Mleziva</t>
  </si>
  <si>
    <t>14. - 15.</t>
  </si>
  <si>
    <t>Buben</t>
  </si>
  <si>
    <t>Šimůnek</t>
  </si>
  <si>
    <t>16. - 17.</t>
  </si>
  <si>
    <t>Homola</t>
  </si>
  <si>
    <t>Hujer</t>
  </si>
  <si>
    <t>18.</t>
  </si>
  <si>
    <t>Bleha</t>
  </si>
  <si>
    <t>Holub M.</t>
  </si>
  <si>
    <t>Kos</t>
  </si>
  <si>
    <t>Přibyl</t>
  </si>
  <si>
    <t>Jetel</t>
  </si>
  <si>
    <t>Renner</t>
  </si>
  <si>
    <t>Vydra</t>
  </si>
  <si>
    <t>Müller</t>
  </si>
  <si>
    <t>Wurm</t>
  </si>
  <si>
    <t>Mrázek</t>
  </si>
  <si>
    <t>Charvát</t>
  </si>
  <si>
    <t>14.</t>
  </si>
  <si>
    <t>Holub J.</t>
  </si>
  <si>
    <t>15.</t>
  </si>
  <si>
    <t>Hofrichter</t>
  </si>
  <si>
    <t>16.</t>
  </si>
  <si>
    <t>Kratochvíl</t>
  </si>
  <si>
    <t>17.</t>
  </si>
  <si>
    <t>Omáčka</t>
  </si>
  <si>
    <t>18. - 21.</t>
  </si>
  <si>
    <t>Krumpolec</t>
  </si>
  <si>
    <t>Malý</t>
  </si>
  <si>
    <t>Šerý</t>
  </si>
  <si>
    <t>Weiss</t>
  </si>
  <si>
    <t>22. - 24.</t>
  </si>
  <si>
    <t>Cholínský</t>
  </si>
  <si>
    <t>Prymš</t>
  </si>
  <si>
    <t>Vyšín</t>
  </si>
  <si>
    <t>Horák</t>
  </si>
  <si>
    <t>Kaluha</t>
  </si>
  <si>
    <t>Král</t>
  </si>
  <si>
    <t>Mazurkiewicz</t>
  </si>
  <si>
    <t>Popelka</t>
  </si>
  <si>
    <t>Gürtler</t>
  </si>
  <si>
    <t>Pelc</t>
  </si>
  <si>
    <t>Konrád</t>
  </si>
  <si>
    <t>Jeník</t>
  </si>
  <si>
    <t>11. - 12.</t>
  </si>
  <si>
    <t>Hrůša</t>
  </si>
  <si>
    <t>Mates</t>
  </si>
  <si>
    <t>13. - 15.</t>
  </si>
  <si>
    <t>Dvořák</t>
  </si>
  <si>
    <t>Knor</t>
  </si>
  <si>
    <t>Štus</t>
  </si>
  <si>
    <t>Cestr</t>
  </si>
  <si>
    <t>Váleček</t>
  </si>
  <si>
    <t>Diviš</t>
  </si>
  <si>
    <t>2. - 3.</t>
  </si>
  <si>
    <t>Fröhlich</t>
  </si>
  <si>
    <t>Dvouhra 80 - st.</t>
  </si>
  <si>
    <t>Procházka</t>
  </si>
  <si>
    <t>Číha</t>
  </si>
  <si>
    <t>Žemla</t>
  </si>
  <si>
    <t>Kožíšek</t>
  </si>
  <si>
    <t>Čtyřhra 60 - st.</t>
  </si>
  <si>
    <t>9. - 10.</t>
  </si>
  <si>
    <t>Kysela</t>
  </si>
  <si>
    <t>19. - 21.</t>
  </si>
  <si>
    <t>22. - 25.</t>
  </si>
  <si>
    <t>26. - 28.</t>
  </si>
  <si>
    <t>29. - 35.</t>
  </si>
  <si>
    <t>Prinz</t>
  </si>
  <si>
    <t>Hluchý</t>
  </si>
  <si>
    <t>Josífko</t>
  </si>
  <si>
    <t>Glaser</t>
  </si>
  <si>
    <t>34. - 39.</t>
  </si>
  <si>
    <t>Štefan</t>
  </si>
  <si>
    <t>Dzúr Martin</t>
  </si>
  <si>
    <t>Bednář Dan</t>
  </si>
  <si>
    <t>Liu Josef</t>
  </si>
  <si>
    <t>Klement Michal</t>
  </si>
  <si>
    <t>Malý Aleš</t>
  </si>
  <si>
    <t>Nezavdal Jiří</t>
  </si>
  <si>
    <t>Habr Pavel</t>
  </si>
  <si>
    <t>44 - 51</t>
  </si>
  <si>
    <t>Votruba Jiří</t>
  </si>
  <si>
    <t>52 - 55</t>
  </si>
  <si>
    <t>8 - 9</t>
  </si>
  <si>
    <t>Líbal Rudolf</t>
  </si>
  <si>
    <t>Černoch Jan</t>
  </si>
  <si>
    <t>15- 16</t>
  </si>
  <si>
    <t>Otto Heiner</t>
  </si>
  <si>
    <t>18 - 20</t>
  </si>
  <si>
    <t>21</t>
  </si>
  <si>
    <t>22 - 23</t>
  </si>
  <si>
    <t>Hucl František</t>
  </si>
  <si>
    <t>6 - 9</t>
  </si>
  <si>
    <t>Klozová Lenka</t>
  </si>
  <si>
    <t>Kroulíková Milena</t>
  </si>
  <si>
    <t>Němcová Libuše</t>
  </si>
  <si>
    <t>Nováková Jana</t>
  </si>
  <si>
    <t>25 - 29</t>
  </si>
  <si>
    <t>24</t>
  </si>
  <si>
    <t>30 - 32</t>
  </si>
  <si>
    <t>33 - 43</t>
  </si>
  <si>
    <t>44</t>
  </si>
  <si>
    <t>45 - 51</t>
  </si>
  <si>
    <t>Počet turnajů</t>
  </si>
  <si>
    <t>Ø bodů na 1 turnaj</t>
  </si>
  <si>
    <t>8 - 11</t>
  </si>
  <si>
    <t>NASAZOVACÍ ŽEBŘÍČKY SPV 2017 VE DVOUHŘE</t>
  </si>
  <si>
    <t>NASAZOVACÍ ŽEBŘÍČKY SPV 2017 VE ČTYŘHŘE</t>
  </si>
</sst>
</file>

<file path=xl/styles.xml><?xml version="1.0" encoding="utf-8"?>
<styleSheet xmlns="http://schemas.openxmlformats.org/spreadsheetml/2006/main">
  <fonts count="15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theme="0"/>
      <name val="Arial CE"/>
      <family val="2"/>
    </font>
    <font>
      <sz val="10"/>
      <color theme="0"/>
      <name val="Arial"/>
      <family val="2"/>
    </font>
    <font>
      <sz val="10"/>
      <color theme="4" tint="0.7999799847602844"/>
      <name val="Arial"/>
      <family val="2"/>
    </font>
    <font>
      <b/>
      <sz val="10"/>
      <color theme="0"/>
      <name val="Arial"/>
      <family val="2"/>
    </font>
    <font>
      <sz val="9"/>
      <color theme="1"/>
      <name val="Arial CE"/>
      <family val="2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medium"/>
      <top style="thin"/>
      <bottom/>
    </border>
    <border>
      <left/>
      <right/>
      <top style="medium"/>
      <bottom/>
    </border>
    <border>
      <left style="thin"/>
      <right style="medium"/>
      <top/>
      <bottom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1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2" fillId="0" borderId="10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2" fillId="0" borderId="21" xfId="0" applyFont="1" applyBorder="1"/>
    <xf numFmtId="0" fontId="1" fillId="0" borderId="22" xfId="0" applyFont="1" applyBorder="1"/>
    <xf numFmtId="0" fontId="2" fillId="0" borderId="11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1" fillId="0" borderId="27" xfId="0" applyFont="1" applyBorder="1"/>
    <xf numFmtId="0" fontId="2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2" fillId="0" borderId="32" xfId="0" applyFont="1" applyBorder="1"/>
    <xf numFmtId="0" fontId="2" fillId="0" borderId="10" xfId="0" applyFont="1" applyFill="1" applyBorder="1" applyAlignment="1">
      <alignment horizontal="left"/>
    </xf>
    <xf numFmtId="0" fontId="1" fillId="0" borderId="33" xfId="0" applyFont="1" applyBorder="1"/>
    <xf numFmtId="0" fontId="2" fillId="0" borderId="34" xfId="0" applyFont="1" applyBorder="1"/>
    <xf numFmtId="49" fontId="0" fillId="0" borderId="0" xfId="0" applyNumberFormat="1"/>
    <xf numFmtId="49" fontId="2" fillId="0" borderId="7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1" fillId="0" borderId="35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0" fillId="0" borderId="32" xfId="0" applyFont="1" applyBorder="1" applyAlignment="1">
      <alignment horizontal="right"/>
    </xf>
    <xf numFmtId="49" fontId="0" fillId="0" borderId="36" xfId="0" applyNumberFormat="1" applyBorder="1" applyAlignment="1">
      <alignment horizontal="center"/>
    </xf>
    <xf numFmtId="0" fontId="1" fillId="0" borderId="23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0" fillId="0" borderId="37" xfId="0" applyFont="1" applyBorder="1" applyAlignment="1">
      <alignment horizontal="right"/>
    </xf>
    <xf numFmtId="49" fontId="0" fillId="0" borderId="30" xfId="0" applyNumberFormat="1" applyBorder="1" applyAlignment="1">
      <alignment horizontal="center"/>
    </xf>
    <xf numFmtId="0" fontId="1" fillId="0" borderId="2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49" fontId="0" fillId="0" borderId="38" xfId="0" applyNumberFormat="1" applyBorder="1" applyAlignment="1">
      <alignment horizontal="center"/>
    </xf>
    <xf numFmtId="0" fontId="1" fillId="0" borderId="25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49" fontId="0" fillId="0" borderId="31" xfId="0" applyNumberFormat="1" applyBorder="1" applyAlignment="1">
      <alignment horizontal="center"/>
    </xf>
    <xf numFmtId="0" fontId="1" fillId="0" borderId="40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2" fillId="0" borderId="41" xfId="0" applyFont="1" applyBorder="1"/>
    <xf numFmtId="0" fontId="1" fillId="0" borderId="42" xfId="0" applyFont="1" applyBorder="1"/>
    <xf numFmtId="0" fontId="1" fillId="0" borderId="32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6" fillId="0" borderId="0" xfId="0" applyFont="1" applyFill="1"/>
    <xf numFmtId="0" fontId="0" fillId="0" borderId="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49" fontId="0" fillId="0" borderId="43" xfId="0" applyNumberFormat="1" applyBorder="1" applyAlignment="1">
      <alignment horizontal="center"/>
    </xf>
    <xf numFmtId="0" fontId="0" fillId="0" borderId="24" xfId="0" applyFill="1" applyBorder="1" applyAlignment="1">
      <alignment horizontal="right"/>
    </xf>
    <xf numFmtId="0" fontId="2" fillId="0" borderId="44" xfId="0" applyFont="1" applyBorder="1"/>
    <xf numFmtId="0" fontId="1" fillId="0" borderId="45" xfId="0" applyFont="1" applyFill="1" applyBorder="1" applyAlignment="1">
      <alignment horizontal="right"/>
    </xf>
    <xf numFmtId="0" fontId="2" fillId="0" borderId="34" xfId="0" applyFont="1" applyBorder="1"/>
    <xf numFmtId="0" fontId="2" fillId="0" borderId="12" xfId="0" applyFont="1" applyBorder="1" applyAlignment="1">
      <alignment horizontal="center"/>
    </xf>
    <xf numFmtId="0" fontId="1" fillId="0" borderId="37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Font="1"/>
    <xf numFmtId="0" fontId="1" fillId="0" borderId="35" xfId="0" applyFont="1" applyFill="1" applyBorder="1" applyAlignment="1">
      <alignment/>
    </xf>
    <xf numFmtId="0" fontId="1" fillId="0" borderId="46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1" fillId="0" borderId="40" xfId="0" applyFont="1" applyFill="1" applyBorder="1" applyAlignment="1">
      <alignment/>
    </xf>
    <xf numFmtId="0" fontId="1" fillId="0" borderId="47" xfId="0" applyFont="1" applyFill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1" fillId="0" borderId="46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2" fillId="0" borderId="37" xfId="0" applyFont="1" applyBorder="1"/>
    <xf numFmtId="0" fontId="0" fillId="0" borderId="37" xfId="0" applyFont="1" applyFill="1" applyBorder="1" applyAlignment="1">
      <alignment horizontal="right"/>
    </xf>
    <xf numFmtId="0" fontId="1" fillId="0" borderId="49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right"/>
    </xf>
    <xf numFmtId="0" fontId="9" fillId="0" borderId="37" xfId="0" applyFont="1" applyBorder="1" applyAlignment="1">
      <alignment horizontal="right"/>
    </xf>
    <xf numFmtId="0" fontId="2" fillId="0" borderId="50" xfId="0" applyFont="1" applyBorder="1"/>
    <xf numFmtId="0" fontId="1" fillId="0" borderId="51" xfId="0" applyFont="1" applyBorder="1"/>
    <xf numFmtId="0" fontId="5" fillId="0" borderId="38" xfId="0" applyFont="1" applyBorder="1"/>
    <xf numFmtId="0" fontId="10" fillId="0" borderId="4" xfId="0" applyFont="1" applyFill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" fillId="0" borderId="25" xfId="0" applyFont="1" applyFill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right"/>
    </xf>
    <xf numFmtId="0" fontId="9" fillId="0" borderId="48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5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2" fillId="0" borderId="54" xfId="0" applyFont="1" applyBorder="1"/>
    <xf numFmtId="0" fontId="1" fillId="0" borderId="55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10" xfId="0" applyFont="1" applyFill="1" applyBorder="1"/>
    <xf numFmtId="0" fontId="10" fillId="0" borderId="37" xfId="0" applyFont="1" applyBorder="1" applyAlignment="1">
      <alignment horizontal="right"/>
    </xf>
    <xf numFmtId="0" fontId="0" fillId="0" borderId="24" xfId="0" applyFont="1" applyFill="1" applyBorder="1" applyAlignment="1">
      <alignment/>
    </xf>
    <xf numFmtId="0" fontId="10" fillId="0" borderId="3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15" xfId="0" applyNumberFormat="1" applyBorder="1" applyAlignment="1">
      <alignment horizontal="center"/>
    </xf>
    <xf numFmtId="0" fontId="2" fillId="0" borderId="30" xfId="0" applyFont="1" applyBorder="1"/>
    <xf numFmtId="0" fontId="1" fillId="0" borderId="24" xfId="0" applyFont="1" applyBorder="1" applyAlignment="1">
      <alignment horizontal="right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right"/>
    </xf>
    <xf numFmtId="0" fontId="0" fillId="0" borderId="37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49" fontId="0" fillId="0" borderId="2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3" borderId="37" xfId="0" applyFont="1" applyFill="1" applyBorder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7" xfId="0" applyFont="1" applyBorder="1"/>
    <xf numFmtId="0" fontId="1" fillId="0" borderId="21" xfId="0" applyFont="1" applyBorder="1" applyAlignment="1">
      <alignment horizontal="right"/>
    </xf>
    <xf numFmtId="49" fontId="0" fillId="0" borderId="17" xfId="0" applyNumberFormat="1" applyBorder="1" applyAlignment="1">
      <alignment horizontal="center"/>
    </xf>
    <xf numFmtId="0" fontId="2" fillId="0" borderId="38" xfId="0" applyFont="1" applyBorder="1"/>
    <xf numFmtId="0" fontId="2" fillId="0" borderId="58" xfId="0" applyFont="1" applyBorder="1"/>
    <xf numFmtId="0" fontId="1" fillId="0" borderId="5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2" fillId="0" borderId="36" xfId="0" applyFont="1" applyBorder="1"/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49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1" fillId="3" borderId="4" xfId="0" applyFont="1" applyFill="1" applyBorder="1" applyAlignment="1">
      <alignment horizontal="right"/>
    </xf>
    <xf numFmtId="0" fontId="0" fillId="3" borderId="24" xfId="0" applyFont="1" applyFill="1" applyBorder="1" applyAlignment="1">
      <alignment horizontal="right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31" xfId="0" applyFont="1" applyBorder="1"/>
    <xf numFmtId="0" fontId="0" fillId="0" borderId="52" xfId="0" applyFont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right"/>
    </xf>
    <xf numFmtId="0" fontId="2" fillId="0" borderId="36" xfId="0" applyFont="1" applyBorder="1"/>
    <xf numFmtId="0" fontId="2" fillId="0" borderId="44" xfId="0" applyFont="1" applyBorder="1"/>
    <xf numFmtId="0" fontId="1" fillId="3" borderId="23" xfId="0" applyFont="1" applyFill="1" applyBorder="1" applyAlignment="1">
      <alignment horizontal="right"/>
    </xf>
    <xf numFmtId="0" fontId="0" fillId="3" borderId="49" xfId="0" applyFont="1" applyFill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2" fillId="0" borderId="30" xfId="0" applyFont="1" applyBorder="1"/>
    <xf numFmtId="0" fontId="2" fillId="0" borderId="5" xfId="0" applyFont="1" applyBorder="1"/>
    <xf numFmtId="0" fontId="1" fillId="0" borderId="23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2" fillId="0" borderId="54" xfId="0" applyFont="1" applyBorder="1"/>
    <xf numFmtId="0" fontId="1" fillId="0" borderId="10" xfId="0" applyFont="1" applyBorder="1" applyAlignment="1">
      <alignment horizontal="center"/>
    </xf>
    <xf numFmtId="0" fontId="2" fillId="0" borderId="43" xfId="0" applyFont="1" applyBorder="1"/>
    <xf numFmtId="0" fontId="1" fillId="0" borderId="45" xfId="0" applyFont="1" applyBorder="1" applyAlignment="1">
      <alignment horizontal="center"/>
    </xf>
    <xf numFmtId="0" fontId="0" fillId="0" borderId="45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2" fillId="0" borderId="31" xfId="0" applyFont="1" applyBorder="1"/>
    <xf numFmtId="0" fontId="2" fillId="0" borderId="58" xfId="0" applyFont="1" applyBorder="1"/>
    <xf numFmtId="0" fontId="1" fillId="0" borderId="40" xfId="0" applyFont="1" applyBorder="1" applyAlignment="1">
      <alignment horizontal="center"/>
    </xf>
    <xf numFmtId="0" fontId="2" fillId="0" borderId="29" xfId="0" applyFont="1" applyBorder="1"/>
    <xf numFmtId="0" fontId="2" fillId="0" borderId="59" xfId="0" applyFont="1" applyBorder="1"/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" xfId="0" applyFont="1" applyBorder="1"/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49" fontId="0" fillId="0" borderId="48" xfId="0" applyNumberForma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3" borderId="23" xfId="0" applyFont="1" applyFill="1" applyBorder="1" applyAlignment="1">
      <alignment horizontal="right"/>
    </xf>
    <xf numFmtId="0" fontId="1" fillId="3" borderId="24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43" xfId="0" applyFont="1" applyBorder="1"/>
    <xf numFmtId="49" fontId="0" fillId="0" borderId="3" xfId="0" applyNumberFormat="1" applyBorder="1"/>
    <xf numFmtId="14" fontId="1" fillId="0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0" fillId="0" borderId="3" xfId="0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11" fillId="0" borderId="32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1" fillId="0" borderId="60" xfId="0" applyFont="1" applyBorder="1"/>
    <xf numFmtId="0" fontId="0" fillId="0" borderId="5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9" fillId="4" borderId="0" xfId="0" applyFont="1" applyFill="1"/>
    <xf numFmtId="0" fontId="9" fillId="4" borderId="0" xfId="0" applyFont="1" applyFill="1" applyBorder="1"/>
    <xf numFmtId="0" fontId="12" fillId="4" borderId="0" xfId="0" applyFont="1" applyFill="1" applyAlignment="1">
      <alignment horizontal="center"/>
    </xf>
    <xf numFmtId="0" fontId="1" fillId="0" borderId="28" xfId="0" applyFont="1" applyFill="1" applyBorder="1" applyAlignment="1">
      <alignment/>
    </xf>
    <xf numFmtId="0" fontId="2" fillId="0" borderId="7" xfId="0" applyFont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right"/>
    </xf>
    <xf numFmtId="2" fontId="0" fillId="0" borderId="29" xfId="0" applyNumberFormat="1" applyBorder="1"/>
    <xf numFmtId="1" fontId="13" fillId="0" borderId="30" xfId="0" applyNumberFormat="1" applyFont="1" applyFill="1" applyBorder="1" applyAlignment="1">
      <alignment horizontal="right"/>
    </xf>
    <xf numFmtId="2" fontId="0" fillId="0" borderId="30" xfId="0" applyNumberFormat="1" applyBorder="1"/>
    <xf numFmtId="1" fontId="13" fillId="0" borderId="31" xfId="0" applyNumberFormat="1" applyFont="1" applyFill="1" applyBorder="1" applyAlignment="1">
      <alignment horizontal="right"/>
    </xf>
    <xf numFmtId="2" fontId="0" fillId="0" borderId="31" xfId="0" applyNumberFormat="1" applyBorder="1"/>
    <xf numFmtId="1" fontId="13" fillId="0" borderId="43" xfId="0" applyNumberFormat="1" applyFont="1" applyFill="1" applyBorder="1" applyAlignment="1">
      <alignment horizontal="right"/>
    </xf>
    <xf numFmtId="2" fontId="0" fillId="0" borderId="43" xfId="0" applyNumberFormat="1" applyBorder="1"/>
    <xf numFmtId="1" fontId="13" fillId="0" borderId="61" xfId="0" applyNumberFormat="1" applyFont="1" applyFill="1" applyBorder="1" applyAlignment="1">
      <alignment horizontal="right"/>
    </xf>
    <xf numFmtId="2" fontId="0" fillId="0" borderId="61" xfId="0" applyNumberFormat="1" applyBorder="1"/>
    <xf numFmtId="1" fontId="13" fillId="0" borderId="38" xfId="0" applyNumberFormat="1" applyFont="1" applyFill="1" applyBorder="1" applyAlignment="1">
      <alignment horizontal="right"/>
    </xf>
    <xf numFmtId="2" fontId="0" fillId="0" borderId="38" xfId="0" applyNumberFormat="1" applyBorder="1"/>
    <xf numFmtId="0" fontId="0" fillId="0" borderId="41" xfId="0" applyFont="1" applyFill="1" applyBorder="1" applyAlignment="1">
      <alignment horizontal="center"/>
    </xf>
    <xf numFmtId="0" fontId="0" fillId="0" borderId="44" xfId="0" applyBorder="1"/>
    <xf numFmtId="0" fontId="1" fillId="0" borderId="20" xfId="0" applyFont="1" applyFill="1" applyBorder="1"/>
    <xf numFmtId="0" fontId="2" fillId="0" borderId="54" xfId="0" applyFont="1" applyFill="1" applyBorder="1"/>
    <xf numFmtId="0" fontId="14" fillId="0" borderId="0" xfId="0" applyFont="1" applyAlignment="1">
      <alignment horizontal="center"/>
    </xf>
    <xf numFmtId="0" fontId="0" fillId="0" borderId="61" xfId="0" applyBorder="1"/>
    <xf numFmtId="0" fontId="2" fillId="0" borderId="40" xfId="0" applyFont="1" applyBorder="1"/>
    <xf numFmtId="0" fontId="1" fillId="0" borderId="47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9" fillId="0" borderId="41" xfId="0" applyFont="1" applyBorder="1" applyAlignment="1">
      <alignment horizontal="right"/>
    </xf>
    <xf numFmtId="0" fontId="5" fillId="0" borderId="36" xfId="0" applyFont="1" applyBorder="1"/>
    <xf numFmtId="1" fontId="13" fillId="0" borderId="36" xfId="0" applyNumberFormat="1" applyFont="1" applyFill="1" applyBorder="1" applyAlignment="1">
      <alignment horizontal="right"/>
    </xf>
    <xf numFmtId="2" fontId="0" fillId="0" borderId="36" xfId="0" applyNumberFormat="1" applyBorder="1"/>
    <xf numFmtId="0" fontId="1" fillId="0" borderId="19" xfId="0" applyFont="1" applyFill="1" applyBorder="1"/>
    <xf numFmtId="0" fontId="2" fillId="0" borderId="24" xfId="0" applyFont="1" applyFill="1" applyBorder="1" applyAlignment="1">
      <alignment horizontal="left"/>
    </xf>
    <xf numFmtId="0" fontId="2" fillId="0" borderId="24" xfId="0" applyFont="1" applyFill="1" applyBorder="1"/>
    <xf numFmtId="0" fontId="6" fillId="0" borderId="3" xfId="0" applyFont="1" applyFill="1" applyBorder="1"/>
    <xf numFmtId="0" fontId="1" fillId="0" borderId="27" xfId="0" applyFont="1" applyFill="1" applyBorder="1"/>
    <xf numFmtId="0" fontId="2" fillId="0" borderId="11" xfId="0" applyFont="1" applyFill="1" applyBorder="1"/>
    <xf numFmtId="0" fontId="6" fillId="0" borderId="44" xfId="0" applyFont="1" applyFill="1" applyBorder="1"/>
    <xf numFmtId="0" fontId="1" fillId="0" borderId="16" xfId="0" applyFont="1" applyFill="1" applyBorder="1"/>
    <xf numFmtId="0" fontId="2" fillId="0" borderId="23" xfId="0" applyFont="1" applyFill="1" applyBorder="1"/>
    <xf numFmtId="0" fontId="2" fillId="0" borderId="28" xfId="0" applyFont="1" applyFill="1" applyBorder="1"/>
    <xf numFmtId="0" fontId="1" fillId="0" borderId="22" xfId="0" applyFont="1" applyFill="1" applyBorder="1"/>
    <xf numFmtId="0" fontId="1" fillId="0" borderId="17" xfId="0" applyFont="1" applyFill="1" applyBorder="1"/>
    <xf numFmtId="0" fontId="1" fillId="0" borderId="15" xfId="0" applyFont="1" applyFill="1" applyBorder="1"/>
    <xf numFmtId="0" fontId="2" fillId="0" borderId="11" xfId="0" applyFont="1" applyFill="1" applyBorder="1"/>
    <xf numFmtId="0" fontId="2" fillId="0" borderId="10" xfId="0" applyFont="1" applyFill="1" applyBorder="1"/>
    <xf numFmtId="0" fontId="2" fillId="0" borderId="5" xfId="0" applyFont="1" applyFill="1" applyBorder="1"/>
    <xf numFmtId="0" fontId="2" fillId="0" borderId="26" xfId="0" applyFont="1" applyFill="1" applyBorder="1"/>
    <xf numFmtId="0" fontId="1" fillId="0" borderId="62" xfId="0" applyFont="1" applyFill="1" applyBorder="1"/>
    <xf numFmtId="0" fontId="2" fillId="0" borderId="52" xfId="0" applyFont="1" applyFill="1" applyBorder="1"/>
    <xf numFmtId="0" fontId="1" fillId="0" borderId="48" xfId="0" applyFont="1" applyFill="1" applyBorder="1"/>
    <xf numFmtId="0" fontId="2" fillId="0" borderId="63" xfId="0" applyFont="1" applyFill="1" applyBorder="1"/>
    <xf numFmtId="0" fontId="0" fillId="0" borderId="17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2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0">
    <dxf>
      <font>
        <color theme="3" tint="0.7999799847602844"/>
      </font>
      <fill>
        <patternFill>
          <bgColor theme="3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  <dxf>
      <font>
        <color theme="4" tint="0.7999799847602844"/>
      </font>
      <fill>
        <patternFill>
          <bgColor theme="4" tint="0.7999799847602844"/>
        </patternFill>
      </fill>
      <border/>
    </dxf>
    <dxf>
      <fill>
        <patternFill>
          <bgColor theme="9" tint="0.7999799847602844"/>
        </patternFill>
      </fill>
      <border/>
    </dxf>
    <dxf>
      <font>
        <strike/>
      </font>
      <border/>
    </dxf>
    <dxf>
      <font>
        <strike val="0"/>
        <color theme="0" tint="-0.149959996342659"/>
      </font>
      <fill>
        <patternFill>
          <bgColor theme="0" tint="-0.149959996342659"/>
        </patternFill>
      </fill>
      <border/>
    </dxf>
    <dxf>
      <font>
        <strike/>
      </font>
      <border/>
    </dxf>
    <dxf>
      <fill>
        <patternFill>
          <bgColor theme="4" tint="0.7999799847602844"/>
        </patternFill>
      </fill>
      <border/>
    </dxf>
    <dxf>
      <font>
        <color theme="8" tint="0.7999799847602844"/>
      </font>
      <fill>
        <patternFill>
          <bgColor theme="8" tint="0.7999799847602844"/>
        </patternFill>
      </fill>
      <border/>
    </dxf>
    <dxf>
      <fill>
        <patternFill>
          <bgColor theme="4" tint="0.7999799847602844"/>
        </patternFill>
      </fill>
      <border/>
    </dxf>
    <dxf>
      <font>
        <color theme="4" tint="0.7999799847602844"/>
      </font>
      <fill>
        <patternFill>
          <bgColor theme="4" tint="0.7999799847602844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4" tint="0.7999799847602844"/>
        </patternFill>
      </fill>
      <border/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9" tint="0.7999799847602844"/>
        </patternFill>
      </fill>
    </dxf>
    <dxf>
      <font>
        <strike/>
      </font>
    </dxf>
    <dxf>
      <font>
        <strike val="0"/>
        <color theme="0" tint="-0.149959996342659"/>
      </font>
      <fill>
        <patternFill>
          <bgColor theme="0" tint="-0.149959996342659"/>
        </patternFill>
      </fill>
    </dxf>
    <dxf>
      <font>
        <strike/>
      </font>
    </dxf>
    <dxf>
      <fill>
        <patternFill>
          <bgColor theme="4" tint="0.7999799847602844"/>
        </patternFill>
      </fill>
    </dxf>
    <dxf>
      <font>
        <color theme="8" tint="0.7999799847602844"/>
      </font>
      <fill>
        <patternFill>
          <bgColor theme="8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strike val="0"/>
        <color theme="0" tint="-0.149959996342659"/>
      </font>
      <fill>
        <patternFill>
          <bgColor theme="0" tint="-0.149959996342659"/>
        </patternFill>
      </fill>
    </dxf>
    <dxf>
      <font>
        <strike/>
      </font>
    </dxf>
    <dxf>
      <fill>
        <patternFill>
          <bgColor theme="4" tint="0.7999799847602844"/>
        </patternFill>
      </fill>
    </dxf>
    <dxf>
      <font>
        <color theme="8" tint="0.7999799847602844"/>
      </font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T312"/>
  <sheetViews>
    <sheetView showGridLines="0" tabSelected="1" view="pageBreakPreview" zoomScaleSheetLayoutView="100" workbookViewId="0" topLeftCell="A1"/>
  </sheetViews>
  <sheetFormatPr defaultColWidth="9.00390625" defaultRowHeight="12.75"/>
  <cols>
    <col min="1" max="1" width="2.875" style="258" customWidth="1"/>
    <col min="2" max="2" width="8.625" style="44" customWidth="1"/>
    <col min="3" max="3" width="21.25390625" style="4" customWidth="1"/>
    <col min="4" max="4" width="6.875" style="4" customWidth="1"/>
    <col min="5" max="5" width="4.625" style="1" hidden="1" customWidth="1"/>
    <col min="6" max="8" width="4.625" style="91" hidden="1" customWidth="1"/>
    <col min="9" max="11" width="4.625" style="1" hidden="1" customWidth="1"/>
    <col min="12" max="18" width="4.625" style="91" hidden="1" customWidth="1"/>
    <col min="19" max="19" width="4.625" style="1" hidden="1" customWidth="1"/>
    <col min="20" max="20" width="6.25390625" style="0" hidden="1" customWidth="1"/>
    <col min="21" max="21" width="9.125" style="0" hidden="1" customWidth="1"/>
    <col min="22" max="22" width="13.25390625" style="0" hidden="1" customWidth="1"/>
    <col min="23" max="23" width="18.125" style="0" bestFit="1" customWidth="1"/>
    <col min="24" max="24" width="3.00390625" style="0" customWidth="1"/>
    <col min="25" max="25" width="8.625" style="0" customWidth="1"/>
    <col min="26" max="26" width="21.25390625" style="0" customWidth="1"/>
    <col min="27" max="27" width="6.875" style="0" customWidth="1"/>
    <col min="28" max="45" width="9.00390625" style="0" hidden="1" customWidth="1"/>
    <col min="46" max="46" width="18.125" style="0" customWidth="1"/>
  </cols>
  <sheetData>
    <row r="1" spans="2:46" s="6" customFormat="1" ht="20.25">
      <c r="B1" s="279" t="s">
        <v>304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</row>
    <row r="2" ht="13.5" thickBot="1"/>
    <row r="3" spans="2:46" ht="13.5" thickBot="1">
      <c r="B3" s="45" t="s">
        <v>0</v>
      </c>
      <c r="C3" s="19" t="s">
        <v>75</v>
      </c>
      <c r="D3" s="18" t="s">
        <v>9</v>
      </c>
      <c r="E3" s="2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5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12" t="s">
        <v>8</v>
      </c>
      <c r="V3" s="12" t="s">
        <v>301</v>
      </c>
      <c r="W3" s="262" t="s">
        <v>302</v>
      </c>
      <c r="Y3" s="45" t="s">
        <v>0</v>
      </c>
      <c r="Z3" s="19" t="s">
        <v>3</v>
      </c>
      <c r="AA3" s="18" t="s">
        <v>9</v>
      </c>
      <c r="AB3" s="2">
        <v>1</v>
      </c>
      <c r="AC3" s="3">
        <v>2</v>
      </c>
      <c r="AD3" s="3">
        <v>3</v>
      </c>
      <c r="AE3" s="3">
        <v>4</v>
      </c>
      <c r="AF3" s="3">
        <v>5</v>
      </c>
      <c r="AG3" s="3">
        <v>6</v>
      </c>
      <c r="AH3" s="3">
        <v>7</v>
      </c>
      <c r="AI3" s="5">
        <v>8</v>
      </c>
      <c r="AJ3" s="3">
        <v>9</v>
      </c>
      <c r="AK3" s="3">
        <v>10</v>
      </c>
      <c r="AL3" s="3">
        <v>11</v>
      </c>
      <c r="AM3" s="3">
        <v>12</v>
      </c>
      <c r="AN3" s="3">
        <v>13</v>
      </c>
      <c r="AO3" s="3">
        <v>14</v>
      </c>
      <c r="AP3" s="3">
        <v>15</v>
      </c>
      <c r="AQ3" s="12" t="s">
        <v>8</v>
      </c>
      <c r="AS3" s="12" t="s">
        <v>301</v>
      </c>
      <c r="AT3" s="262" t="s">
        <v>302</v>
      </c>
    </row>
    <row r="4" spans="2:46" ht="12.75">
      <c r="B4" s="46" t="s">
        <v>83</v>
      </c>
      <c r="C4" s="40" t="s">
        <v>86</v>
      </c>
      <c r="D4" s="24">
        <v>1979</v>
      </c>
      <c r="E4" s="93">
        <v>0</v>
      </c>
      <c r="F4" s="48">
        <v>0</v>
      </c>
      <c r="G4" s="48">
        <v>0</v>
      </c>
      <c r="H4" s="48">
        <v>0</v>
      </c>
      <c r="I4" s="48">
        <v>0</v>
      </c>
      <c r="J4" s="70">
        <v>100</v>
      </c>
      <c r="K4" s="48">
        <v>0</v>
      </c>
      <c r="L4" s="48"/>
      <c r="M4" s="48"/>
      <c r="N4" s="94"/>
      <c r="O4" s="48"/>
      <c r="P4" s="94">
        <v>100</v>
      </c>
      <c r="Q4" s="48"/>
      <c r="R4" s="48"/>
      <c r="S4" s="96"/>
      <c r="T4" s="37">
        <f>LARGE(E4:R4,1)+LARGE(E4:R4,2)+LARGE(E4:R4,3)+LARGE(E4:R4,4)+LARGE(E4:R4,5)+LARGE(E4:R4,6)+LARGE(E4:R4,7)+S4</f>
        <v>200</v>
      </c>
      <c r="V4" s="263">
        <f>COUNTIF(E4:S4,"&gt;0")</f>
        <v>2</v>
      </c>
      <c r="W4" s="264">
        <f>SUM(E4:S4)/V4</f>
        <v>100</v>
      </c>
      <c r="Y4" s="54" t="s">
        <v>83</v>
      </c>
      <c r="Z4" s="41" t="s">
        <v>65</v>
      </c>
      <c r="AA4" s="288">
        <v>1962</v>
      </c>
      <c r="AB4" s="71">
        <v>80</v>
      </c>
      <c r="AC4" s="61">
        <v>80</v>
      </c>
      <c r="AD4" s="61">
        <v>66</v>
      </c>
      <c r="AE4" s="61">
        <v>80</v>
      </c>
      <c r="AF4" s="61">
        <v>0</v>
      </c>
      <c r="AG4" s="61">
        <v>0</v>
      </c>
      <c r="AH4" s="61">
        <v>88</v>
      </c>
      <c r="AI4" s="61">
        <v>40</v>
      </c>
      <c r="AJ4" s="61">
        <v>60</v>
      </c>
      <c r="AK4" s="61">
        <v>80</v>
      </c>
      <c r="AL4" s="61">
        <v>88</v>
      </c>
      <c r="AM4" s="61">
        <v>60</v>
      </c>
      <c r="AN4" s="61">
        <v>72</v>
      </c>
      <c r="AO4" s="61">
        <v>66</v>
      </c>
      <c r="AP4" s="117"/>
      <c r="AQ4" s="38">
        <f>LARGE(AB4:AN4,1)+LARGE(AB4:AN4,2)+LARGE(AB4:AN4,3)+LARGE(AB4:AN4,4)+LARGE(AB4:AN4,5)+LARGE(AB4:AN4,6)+LARGE(AB4:AN4,7)+AO4+AP4</f>
        <v>634</v>
      </c>
      <c r="AS4" s="265">
        <f>COUNTIF(AB4:AP4,"&gt;0")</f>
        <v>12</v>
      </c>
      <c r="AT4" s="266">
        <f>SUM(AB4:AP4)/AS4</f>
        <v>71.66666666666667</v>
      </c>
    </row>
    <row r="5" spans="2:46" ht="13.5" thickBot="1">
      <c r="B5" s="62" t="s">
        <v>84</v>
      </c>
      <c r="C5" s="68" t="s">
        <v>140</v>
      </c>
      <c r="D5" s="69">
        <v>1978</v>
      </c>
      <c r="E5" s="97">
        <v>0</v>
      </c>
      <c r="F5" s="65">
        <v>0</v>
      </c>
      <c r="G5" s="65">
        <v>0</v>
      </c>
      <c r="H5" s="65">
        <v>0</v>
      </c>
      <c r="I5" s="65">
        <v>0</v>
      </c>
      <c r="J5" s="64">
        <v>100</v>
      </c>
      <c r="K5" s="65">
        <v>0</v>
      </c>
      <c r="L5" s="65"/>
      <c r="M5" s="65"/>
      <c r="N5" s="98"/>
      <c r="O5" s="65"/>
      <c r="P5" s="98"/>
      <c r="Q5" s="65"/>
      <c r="R5" s="65"/>
      <c r="S5" s="99"/>
      <c r="T5" s="39">
        <f>LARGE(E5:R5,1)+LARGE(E5:R5,2)+LARGE(E5:R5,3)+LARGE(E5:R5,4)+LARGE(E5:R5,5)+LARGE(E5:R5,6)+LARGE(E5:R5,7)+S5</f>
        <v>100</v>
      </c>
      <c r="V5" s="269">
        <f>COUNTIF(E5:S5,"&gt;0")</f>
        <v>1</v>
      </c>
      <c r="W5" s="270">
        <f>SUM(E5:S5)/V5</f>
        <v>100</v>
      </c>
      <c r="Y5" s="54" t="s">
        <v>84</v>
      </c>
      <c r="Z5" s="141" t="s">
        <v>12</v>
      </c>
      <c r="AA5" s="292">
        <v>1961</v>
      </c>
      <c r="AB5" s="55">
        <v>100</v>
      </c>
      <c r="AC5" s="56"/>
      <c r="AD5" s="56">
        <v>66</v>
      </c>
      <c r="AE5" s="56">
        <v>40</v>
      </c>
      <c r="AF5" s="56">
        <v>0</v>
      </c>
      <c r="AG5" s="56">
        <v>100</v>
      </c>
      <c r="AH5" s="56">
        <v>88</v>
      </c>
      <c r="AI5" s="56">
        <v>100</v>
      </c>
      <c r="AJ5" s="56"/>
      <c r="AK5" s="56"/>
      <c r="AL5" s="56">
        <v>88</v>
      </c>
      <c r="AM5" s="56"/>
      <c r="AN5" s="56"/>
      <c r="AO5" s="56">
        <v>110</v>
      </c>
      <c r="AP5" s="126"/>
      <c r="AQ5" s="38">
        <f>LARGE(AB5:AN5,1)+LARGE(AB5:AN5,2)+LARGE(AB5:AN5,3)+LARGE(AB5:AN5,4)+LARGE(AB5:AN5,5)+LARGE(AB5:AN5,6)+LARGE(AB5:AN5,7)+AO5+AP5</f>
        <v>692</v>
      </c>
      <c r="AS5" s="265">
        <f>COUNTIF(AB5:AP5,"&gt;0")</f>
        <v>8</v>
      </c>
      <c r="AT5" s="266">
        <f>SUM(AB5:AP5)/AS5</f>
        <v>86.5</v>
      </c>
    </row>
    <row r="6" spans="22:46" ht="13.5" thickBot="1">
      <c r="V6" s="271"/>
      <c r="W6" s="272"/>
      <c r="Y6" s="54" t="s">
        <v>87</v>
      </c>
      <c r="Z6" s="141" t="s">
        <v>14</v>
      </c>
      <c r="AA6" s="292">
        <v>1959</v>
      </c>
      <c r="AB6" s="90">
        <v>40</v>
      </c>
      <c r="AC6" s="61">
        <v>60</v>
      </c>
      <c r="AD6" s="61">
        <v>44</v>
      </c>
      <c r="AE6" s="61">
        <v>0</v>
      </c>
      <c r="AF6" s="61">
        <v>100</v>
      </c>
      <c r="AG6" s="61">
        <v>80</v>
      </c>
      <c r="AH6" s="61">
        <v>44</v>
      </c>
      <c r="AI6" s="61">
        <v>40</v>
      </c>
      <c r="AJ6" s="61">
        <v>80</v>
      </c>
      <c r="AK6" s="61">
        <v>60</v>
      </c>
      <c r="AL6" s="61"/>
      <c r="AM6" s="61">
        <v>100</v>
      </c>
      <c r="AN6" s="61">
        <v>96</v>
      </c>
      <c r="AO6" s="61">
        <v>66</v>
      </c>
      <c r="AP6" s="127"/>
      <c r="AQ6" s="38">
        <f aca="true" t="shared" si="0" ref="AQ6:AQ26">LARGE(AB6:AN6,1)+LARGE(AB6:AN6,2)+LARGE(AB6:AN6,3)+LARGE(AB6:AN6,4)+LARGE(AB6:AN6,5)+LARGE(AB6:AN6,6)+LARGE(AB6:AN6,7)+AO6+AP6</f>
        <v>642</v>
      </c>
      <c r="AS6" s="265">
        <f aca="true" t="shared" si="1" ref="AS6:AS8">COUNTIF(AB6:AP6,"&gt;0")</f>
        <v>12</v>
      </c>
      <c r="AT6" s="266">
        <f aca="true" t="shared" si="2" ref="AT6:AT8">SUM(AB6:AP6)/AS6</f>
        <v>67.5</v>
      </c>
    </row>
    <row r="7" spans="2:46" ht="13.5" thickBot="1">
      <c r="B7" s="45" t="s">
        <v>0</v>
      </c>
      <c r="C7" s="19" t="s">
        <v>71</v>
      </c>
      <c r="D7" s="18">
        <v>1960</v>
      </c>
      <c r="E7" s="2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5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12" t="s">
        <v>8</v>
      </c>
      <c r="U7" s="280"/>
      <c r="V7" s="12" t="s">
        <v>301</v>
      </c>
      <c r="W7" s="262" t="s">
        <v>302</v>
      </c>
      <c r="Y7" s="54" t="s">
        <v>91</v>
      </c>
      <c r="Z7" s="41" t="s">
        <v>101</v>
      </c>
      <c r="AA7" s="288">
        <v>1962</v>
      </c>
      <c r="AB7" s="55">
        <v>60</v>
      </c>
      <c r="AC7" s="61">
        <v>60</v>
      </c>
      <c r="AD7" s="61">
        <v>88</v>
      </c>
      <c r="AE7" s="118">
        <v>0</v>
      </c>
      <c r="AF7" s="118">
        <v>0</v>
      </c>
      <c r="AG7" s="61">
        <v>100</v>
      </c>
      <c r="AH7" s="56">
        <v>66</v>
      </c>
      <c r="AI7" s="56"/>
      <c r="AJ7" s="56">
        <v>80</v>
      </c>
      <c r="AK7" s="56"/>
      <c r="AL7" s="56"/>
      <c r="AM7" s="56"/>
      <c r="AN7" s="56">
        <v>96</v>
      </c>
      <c r="AO7" s="56"/>
      <c r="AP7" s="57"/>
      <c r="AQ7" s="38">
        <f>LARGE(AB7:AN7,1)+LARGE(AB7:AN7,2)+LARGE(AB7:AN7,3)+LARGE(AB7:AN7,4)+LARGE(AB7:AN7,5)+LARGE(AB7:AN7,6)+LARGE(AB7:AN7,7)+AO7+AP7</f>
        <v>550</v>
      </c>
      <c r="AS7" s="265">
        <f>COUNTIF(AB7:AP7,"&gt;0")</f>
        <v>7</v>
      </c>
      <c r="AT7" s="266">
        <f>SUM(AB7:AP7)/AS7</f>
        <v>78.57142857142857</v>
      </c>
    </row>
    <row r="8" spans="2:46" ht="12.75">
      <c r="B8" s="46" t="s">
        <v>141</v>
      </c>
      <c r="C8" s="40" t="s">
        <v>88</v>
      </c>
      <c r="D8" s="24">
        <v>1973</v>
      </c>
      <c r="E8" s="93">
        <v>0</v>
      </c>
      <c r="F8" s="48">
        <v>0</v>
      </c>
      <c r="G8" s="48">
        <v>0</v>
      </c>
      <c r="H8" s="48">
        <v>0</v>
      </c>
      <c r="I8" s="48">
        <v>0</v>
      </c>
      <c r="J8" s="70">
        <v>0</v>
      </c>
      <c r="K8" s="48">
        <v>0</v>
      </c>
      <c r="L8" s="100"/>
      <c r="M8" s="100">
        <v>100</v>
      </c>
      <c r="N8" s="101"/>
      <c r="O8" s="48"/>
      <c r="P8" s="102"/>
      <c r="Q8" s="48"/>
      <c r="R8" s="100"/>
      <c r="S8" s="103"/>
      <c r="T8" s="38">
        <f aca="true" t="shared" si="3" ref="T8:T12">LARGE(E8:Q8,1)+LARGE(E8:Q8,2)+LARGE(E8:Q8,3)+LARGE(E8:Q8,4)+LARGE(E8:Q8,5)+LARGE(E8:Q8,6)+LARGE(E8:Q8,7)+R8+S8</f>
        <v>100</v>
      </c>
      <c r="U8" s="6"/>
      <c r="V8" s="263">
        <f>COUNTIF(E8:S8,"&gt;0")</f>
        <v>1</v>
      </c>
      <c r="W8" s="264">
        <f>SUM(E8:S8)/V8</f>
        <v>100</v>
      </c>
      <c r="Y8" s="54" t="s">
        <v>92</v>
      </c>
      <c r="Z8" s="141" t="s">
        <v>64</v>
      </c>
      <c r="AA8" s="288">
        <v>1960</v>
      </c>
      <c r="AB8" s="55">
        <v>80</v>
      </c>
      <c r="AC8" s="61">
        <v>0</v>
      </c>
      <c r="AD8" s="61">
        <v>110</v>
      </c>
      <c r="AE8" s="61">
        <v>60</v>
      </c>
      <c r="AF8" s="61">
        <v>0</v>
      </c>
      <c r="AG8" s="61">
        <v>0</v>
      </c>
      <c r="AH8" s="61">
        <v>110</v>
      </c>
      <c r="AI8" s="61">
        <v>80</v>
      </c>
      <c r="AJ8" s="61"/>
      <c r="AK8" s="61">
        <v>40</v>
      </c>
      <c r="AL8" s="61"/>
      <c r="AM8" s="61"/>
      <c r="AN8" s="61">
        <v>72</v>
      </c>
      <c r="AO8" s="61">
        <v>88</v>
      </c>
      <c r="AP8" s="9"/>
      <c r="AQ8" s="38">
        <f aca="true" t="shared" si="4" ref="AQ8:AQ27">LARGE(AB8:AN8,1)+LARGE(AB8:AN8,2)+LARGE(AB8:AN8,3)+LARGE(AB8:AN8,4)+LARGE(AB8:AN8,5)+LARGE(AB8:AN8,6)+LARGE(AB8:AN8,7)+AO8+AP8</f>
        <v>640</v>
      </c>
      <c r="AS8" s="265">
        <f aca="true" t="shared" si="5" ref="AS8:AS10">COUNTIF(AB8:AP8,"&gt;0")</f>
        <v>8</v>
      </c>
      <c r="AT8" s="266">
        <f aca="true" t="shared" si="6" ref="AT8:AT10">SUM(AB8:AP8)/AS8</f>
        <v>80</v>
      </c>
    </row>
    <row r="9" spans="2:46" ht="12.75">
      <c r="B9" s="50" t="s">
        <v>141</v>
      </c>
      <c r="C9" s="104" t="s">
        <v>142</v>
      </c>
      <c r="D9" s="35">
        <v>1975</v>
      </c>
      <c r="E9" s="82">
        <v>0</v>
      </c>
      <c r="F9" s="52">
        <v>0</v>
      </c>
      <c r="G9" s="52">
        <v>0</v>
      </c>
      <c r="H9" s="52">
        <v>0</v>
      </c>
      <c r="I9" s="52">
        <v>0</v>
      </c>
      <c r="J9" s="89">
        <v>0</v>
      </c>
      <c r="K9" s="52">
        <v>0</v>
      </c>
      <c r="L9" s="105"/>
      <c r="M9" s="105"/>
      <c r="N9" s="106">
        <v>100</v>
      </c>
      <c r="O9" s="52"/>
      <c r="P9" s="107"/>
      <c r="Q9" s="52"/>
      <c r="R9" s="105"/>
      <c r="S9" s="108"/>
      <c r="T9" s="38">
        <f t="shared" si="3"/>
        <v>100</v>
      </c>
      <c r="U9" s="6"/>
      <c r="V9" s="265">
        <f>COUNTIF(E9:S9,"&gt;0")</f>
        <v>1</v>
      </c>
      <c r="W9" s="266">
        <f>SUM(E9:S9)/V9</f>
        <v>100</v>
      </c>
      <c r="Y9" s="54" t="s">
        <v>93</v>
      </c>
      <c r="Z9" s="293" t="s">
        <v>10</v>
      </c>
      <c r="AA9" s="292">
        <v>1960</v>
      </c>
      <c r="AB9" s="55">
        <v>60</v>
      </c>
      <c r="AC9" s="61">
        <v>60</v>
      </c>
      <c r="AD9" s="61">
        <v>44</v>
      </c>
      <c r="AE9" s="61">
        <v>80</v>
      </c>
      <c r="AF9" s="61">
        <v>60</v>
      </c>
      <c r="AG9" s="61">
        <v>0</v>
      </c>
      <c r="AH9" s="61">
        <v>44</v>
      </c>
      <c r="AI9" s="61">
        <v>60</v>
      </c>
      <c r="AJ9" s="61">
        <v>60</v>
      </c>
      <c r="AK9" s="61">
        <v>40</v>
      </c>
      <c r="AL9" s="61">
        <v>44</v>
      </c>
      <c r="AM9" s="61">
        <v>60</v>
      </c>
      <c r="AN9" s="61">
        <v>48</v>
      </c>
      <c r="AO9" s="61"/>
      <c r="AP9" s="113"/>
      <c r="AQ9" s="38">
        <f t="shared" si="4"/>
        <v>440</v>
      </c>
      <c r="AS9" s="265">
        <f t="shared" si="5"/>
        <v>12</v>
      </c>
      <c r="AT9" s="266">
        <f t="shared" si="6"/>
        <v>55</v>
      </c>
    </row>
    <row r="10" spans="2:46" ht="12.75">
      <c r="B10" s="50" t="s">
        <v>141</v>
      </c>
      <c r="C10" s="104" t="s">
        <v>128</v>
      </c>
      <c r="D10" s="35">
        <v>1976</v>
      </c>
      <c r="E10" s="82">
        <v>0</v>
      </c>
      <c r="F10" s="52">
        <v>0</v>
      </c>
      <c r="G10" s="52">
        <v>0</v>
      </c>
      <c r="H10" s="52">
        <v>0</v>
      </c>
      <c r="I10" s="52">
        <v>0</v>
      </c>
      <c r="J10" s="89">
        <v>0</v>
      </c>
      <c r="K10" s="52">
        <v>0</v>
      </c>
      <c r="L10" s="105"/>
      <c r="M10" s="105"/>
      <c r="N10" s="106">
        <v>0</v>
      </c>
      <c r="O10" s="52"/>
      <c r="P10" s="107">
        <v>100</v>
      </c>
      <c r="Q10" s="52"/>
      <c r="R10" s="105"/>
      <c r="S10" s="108"/>
      <c r="T10" s="38">
        <f t="shared" si="3"/>
        <v>100</v>
      </c>
      <c r="U10" s="6"/>
      <c r="V10" s="265">
        <f aca="true" t="shared" si="7" ref="V10:V12">COUNTIF(E10:S10,"&gt;0")</f>
        <v>1</v>
      </c>
      <c r="W10" s="266">
        <f aca="true" t="shared" si="8" ref="W10:W12">SUM(E10:S10)/V10</f>
        <v>100</v>
      </c>
      <c r="Y10" s="54" t="s">
        <v>94</v>
      </c>
      <c r="Z10" s="41" t="s">
        <v>54</v>
      </c>
      <c r="AA10" s="288">
        <v>1962</v>
      </c>
      <c r="AB10" s="55">
        <v>0</v>
      </c>
      <c r="AC10" s="61">
        <v>0</v>
      </c>
      <c r="AD10" s="61">
        <v>0</v>
      </c>
      <c r="AE10" s="61">
        <v>40</v>
      </c>
      <c r="AF10" s="61">
        <v>60</v>
      </c>
      <c r="AG10" s="61">
        <v>40</v>
      </c>
      <c r="AH10" s="56">
        <v>0</v>
      </c>
      <c r="AI10" s="79">
        <v>40</v>
      </c>
      <c r="AJ10" s="79">
        <v>40</v>
      </c>
      <c r="AK10" s="61">
        <v>40</v>
      </c>
      <c r="AL10" s="56">
        <v>66</v>
      </c>
      <c r="AM10" s="79"/>
      <c r="AN10" s="56"/>
      <c r="AO10" s="79"/>
      <c r="AP10" s="120"/>
      <c r="AQ10" s="38">
        <f>LARGE(AB10:AN10,1)+LARGE(AB10:AN10,2)+LARGE(AB10:AN10,3)+LARGE(AB10:AN10,4)+LARGE(AB10:AN10,5)+LARGE(AB10:AN10,6)+LARGE(AB10:AN10,7)+AO10+AP10</f>
        <v>326</v>
      </c>
      <c r="AS10" s="265">
        <f>COUNTIF(AB10:AP10,"&gt;0")</f>
        <v>7</v>
      </c>
      <c r="AT10" s="266">
        <f>SUM(AB10:AP10)/AS10</f>
        <v>46.57142857142857</v>
      </c>
    </row>
    <row r="11" spans="2:46" ht="12.75">
      <c r="B11" s="50" t="s">
        <v>91</v>
      </c>
      <c r="C11" s="104" t="s">
        <v>89</v>
      </c>
      <c r="D11" s="35">
        <v>1973</v>
      </c>
      <c r="E11" s="82">
        <v>0</v>
      </c>
      <c r="F11" s="52">
        <v>0</v>
      </c>
      <c r="G11" s="52">
        <v>0</v>
      </c>
      <c r="H11" s="52">
        <v>0</v>
      </c>
      <c r="I11" s="52">
        <v>0</v>
      </c>
      <c r="J11" s="89">
        <v>80</v>
      </c>
      <c r="K11" s="52">
        <v>0</v>
      </c>
      <c r="L11" s="105"/>
      <c r="M11" s="105"/>
      <c r="N11" s="106"/>
      <c r="O11" s="52"/>
      <c r="P11" s="107"/>
      <c r="Q11" s="52"/>
      <c r="R11" s="105"/>
      <c r="S11" s="108"/>
      <c r="T11" s="38">
        <f t="shared" si="3"/>
        <v>80</v>
      </c>
      <c r="U11" s="6"/>
      <c r="V11" s="265">
        <f t="shared" si="7"/>
        <v>1</v>
      </c>
      <c r="W11" s="266">
        <f t="shared" si="8"/>
        <v>80</v>
      </c>
      <c r="Y11" s="54" t="s">
        <v>95</v>
      </c>
      <c r="Z11" s="293" t="s">
        <v>57</v>
      </c>
      <c r="AA11" s="292">
        <v>1956</v>
      </c>
      <c r="AB11" s="55">
        <v>0</v>
      </c>
      <c r="AC11" s="61">
        <v>40</v>
      </c>
      <c r="AD11" s="61">
        <v>33</v>
      </c>
      <c r="AE11" s="61">
        <v>40</v>
      </c>
      <c r="AF11" s="61">
        <v>40</v>
      </c>
      <c r="AG11" s="61">
        <v>60</v>
      </c>
      <c r="AH11" s="61">
        <v>0</v>
      </c>
      <c r="AI11" s="61">
        <v>60</v>
      </c>
      <c r="AJ11" s="61"/>
      <c r="AK11" s="61"/>
      <c r="AL11" s="61">
        <v>66</v>
      </c>
      <c r="AM11" s="61">
        <v>80</v>
      </c>
      <c r="AN11" s="61">
        <v>48</v>
      </c>
      <c r="AO11" s="61"/>
      <c r="AP11" s="57"/>
      <c r="AQ11" s="38">
        <f aca="true" t="shared" si="9" ref="AQ11:AQ27">LARGE(AB11:AN11,1)+LARGE(AB11:AN11,2)+LARGE(AB11:AN11,3)+LARGE(AB11:AN11,4)+LARGE(AB11:AN11,5)+LARGE(AB11:AN11,6)+LARGE(AB11:AN11,7)+AO11+AP11</f>
        <v>394</v>
      </c>
      <c r="AS11" s="265">
        <f aca="true" t="shared" si="10" ref="AS11:AS27">COUNTIF(AB11:AP11,"&gt;0")</f>
        <v>9</v>
      </c>
      <c r="AT11" s="266">
        <f aca="true" t="shared" si="11" ref="AT11:AT27">SUM(AB11:AP11)/AS11</f>
        <v>51.888888888888886</v>
      </c>
    </row>
    <row r="12" spans="2:46" ht="13.5" thickBot="1">
      <c r="B12" s="62" t="s">
        <v>92</v>
      </c>
      <c r="C12" s="281" t="s">
        <v>60</v>
      </c>
      <c r="D12" s="69">
        <v>1976</v>
      </c>
      <c r="E12" s="97">
        <v>0</v>
      </c>
      <c r="F12" s="65">
        <v>0</v>
      </c>
      <c r="G12" s="65">
        <v>0</v>
      </c>
      <c r="H12" s="65">
        <v>0</v>
      </c>
      <c r="I12" s="65">
        <v>0</v>
      </c>
      <c r="J12" s="64">
        <v>0</v>
      </c>
      <c r="K12" s="65">
        <v>0</v>
      </c>
      <c r="L12" s="124"/>
      <c r="M12" s="124"/>
      <c r="N12" s="282"/>
      <c r="O12" s="65"/>
      <c r="P12" s="283">
        <v>0</v>
      </c>
      <c r="Q12" s="65">
        <v>72</v>
      </c>
      <c r="R12" s="124"/>
      <c r="S12" s="284"/>
      <c r="T12" s="111">
        <f t="shared" si="3"/>
        <v>72</v>
      </c>
      <c r="U12" s="7"/>
      <c r="V12" s="273">
        <f t="shared" si="7"/>
        <v>1</v>
      </c>
      <c r="W12" s="274">
        <f t="shared" si="8"/>
        <v>72</v>
      </c>
      <c r="Y12" s="54" t="s">
        <v>103</v>
      </c>
      <c r="Z12" s="41" t="s">
        <v>63</v>
      </c>
      <c r="AA12" s="288">
        <v>1962</v>
      </c>
      <c r="AB12" s="71">
        <v>0</v>
      </c>
      <c r="AC12" s="61">
        <v>0</v>
      </c>
      <c r="AD12" s="61">
        <v>0</v>
      </c>
      <c r="AE12" s="61">
        <v>0</v>
      </c>
      <c r="AF12" s="61">
        <v>100</v>
      </c>
      <c r="AG12" s="61">
        <v>60</v>
      </c>
      <c r="AH12" s="56">
        <v>0</v>
      </c>
      <c r="AI12" s="79"/>
      <c r="AJ12" s="79"/>
      <c r="AK12" s="61"/>
      <c r="AL12" s="56"/>
      <c r="AM12" s="79"/>
      <c r="AN12" s="56"/>
      <c r="AO12" s="79"/>
      <c r="AP12" s="120"/>
      <c r="AQ12" s="38">
        <f>LARGE(AB12:AN12,1)+LARGE(AB12:AN12,2)+LARGE(AB12:AN12,3)+LARGE(AB12:AN12,4)+LARGE(AB12:AN12,5)+LARGE(AB12:AN12,6)+LARGE(AB12:AN12,7)+AO12+AP12</f>
        <v>160</v>
      </c>
      <c r="AS12" s="265">
        <f>COUNTIF(AB12:AP12,"&gt;0")</f>
        <v>2</v>
      </c>
      <c r="AT12" s="266">
        <f>SUM(AB12:AP12)/AS12</f>
        <v>80</v>
      </c>
    </row>
    <row r="13" spans="25:46" ht="13.5" thickBot="1">
      <c r="Y13" s="54" t="s">
        <v>104</v>
      </c>
      <c r="Z13" s="16" t="s">
        <v>62</v>
      </c>
      <c r="AA13" s="35">
        <v>1961</v>
      </c>
      <c r="AB13" s="55">
        <v>0</v>
      </c>
      <c r="AC13" s="61">
        <v>0</v>
      </c>
      <c r="AD13" s="61">
        <v>33</v>
      </c>
      <c r="AE13" s="61">
        <v>60</v>
      </c>
      <c r="AF13" s="61">
        <v>60</v>
      </c>
      <c r="AG13" s="61">
        <v>40</v>
      </c>
      <c r="AH13" s="61">
        <v>0</v>
      </c>
      <c r="AI13" s="61"/>
      <c r="AJ13" s="61">
        <v>60</v>
      </c>
      <c r="AK13" s="61">
        <v>60</v>
      </c>
      <c r="AL13" s="61"/>
      <c r="AM13" s="61">
        <v>60</v>
      </c>
      <c r="AN13" s="61"/>
      <c r="AO13" s="61"/>
      <c r="AP13" s="9"/>
      <c r="AQ13" s="38">
        <f aca="true" t="shared" si="12" ref="AQ13:AQ19">LARGE(AB13:AN13,1)+LARGE(AB13:AN13,2)+LARGE(AB13:AN13,3)+LARGE(AB13:AN13,4)+LARGE(AB13:AN13,5)+LARGE(AB13:AN13,6)+LARGE(AB13:AN13,7)+AO13+AP13</f>
        <v>373</v>
      </c>
      <c r="AS13" s="265">
        <f aca="true" t="shared" si="13" ref="AS13:AS19">COUNTIF(AB13:AP13,"&gt;0")</f>
        <v>7</v>
      </c>
      <c r="AT13" s="266">
        <f aca="true" t="shared" si="14" ref="AT13:AT19">SUM(AB13:AP13)/AS13</f>
        <v>53.285714285714285</v>
      </c>
    </row>
    <row r="14" spans="2:46" ht="13.5" thickBot="1">
      <c r="B14" s="45" t="s">
        <v>0</v>
      </c>
      <c r="C14" s="19" t="s">
        <v>7</v>
      </c>
      <c r="D14" s="18" t="s">
        <v>9</v>
      </c>
      <c r="E14" s="2">
        <v>1</v>
      </c>
      <c r="F14" s="3">
        <v>2</v>
      </c>
      <c r="G14" s="3">
        <v>3</v>
      </c>
      <c r="H14" s="3">
        <v>4</v>
      </c>
      <c r="I14" s="3">
        <v>5</v>
      </c>
      <c r="J14" s="3">
        <v>6</v>
      </c>
      <c r="K14" s="3">
        <v>7</v>
      </c>
      <c r="L14" s="5">
        <v>8</v>
      </c>
      <c r="M14" s="3">
        <v>9</v>
      </c>
      <c r="N14" s="3">
        <v>10</v>
      </c>
      <c r="O14" s="3">
        <v>11</v>
      </c>
      <c r="P14" s="3">
        <v>12</v>
      </c>
      <c r="Q14" s="3">
        <v>13</v>
      </c>
      <c r="R14" s="3">
        <v>14</v>
      </c>
      <c r="S14" s="3">
        <v>15</v>
      </c>
      <c r="T14" s="12" t="s">
        <v>8</v>
      </c>
      <c r="U14" s="280"/>
      <c r="V14" s="12" t="s">
        <v>301</v>
      </c>
      <c r="W14" s="262" t="s">
        <v>302</v>
      </c>
      <c r="Y14" s="54" t="s">
        <v>105</v>
      </c>
      <c r="Z14" s="16" t="s">
        <v>156</v>
      </c>
      <c r="AA14" s="35">
        <v>1961</v>
      </c>
      <c r="AB14" s="55">
        <v>40</v>
      </c>
      <c r="AC14" s="61">
        <v>0</v>
      </c>
      <c r="AD14" s="61">
        <v>33</v>
      </c>
      <c r="AE14" s="61">
        <v>40</v>
      </c>
      <c r="AF14" s="61">
        <v>0</v>
      </c>
      <c r="AG14" s="61">
        <v>60</v>
      </c>
      <c r="AH14" s="61">
        <v>0</v>
      </c>
      <c r="AI14" s="61"/>
      <c r="AJ14" s="61">
        <v>40</v>
      </c>
      <c r="AK14" s="61">
        <v>30</v>
      </c>
      <c r="AL14" s="61"/>
      <c r="AM14" s="61">
        <v>40</v>
      </c>
      <c r="AN14" s="61">
        <v>72</v>
      </c>
      <c r="AO14" s="61"/>
      <c r="AP14" s="57"/>
      <c r="AQ14" s="38">
        <f t="shared" si="12"/>
        <v>325</v>
      </c>
      <c r="AS14" s="265">
        <f t="shared" si="13"/>
        <v>8</v>
      </c>
      <c r="AT14" s="266">
        <f t="shared" si="14"/>
        <v>44.375</v>
      </c>
    </row>
    <row r="15" spans="2:46" ht="12.75">
      <c r="B15" s="46" t="s">
        <v>83</v>
      </c>
      <c r="C15" s="40" t="s">
        <v>70</v>
      </c>
      <c r="D15" s="24">
        <v>1970</v>
      </c>
      <c r="E15" s="47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48">
        <v>110</v>
      </c>
      <c r="L15" s="100">
        <v>80</v>
      </c>
      <c r="M15" s="100">
        <v>100</v>
      </c>
      <c r="N15" s="101"/>
      <c r="O15" s="48">
        <v>88</v>
      </c>
      <c r="P15" s="102"/>
      <c r="Q15" s="48">
        <v>96</v>
      </c>
      <c r="R15" s="100">
        <v>88</v>
      </c>
      <c r="S15" s="103"/>
      <c r="T15" s="38">
        <f aca="true" t="shared" si="15" ref="T15:T20">LARGE(E15:Q15,1)+LARGE(E15:Q15,2)+LARGE(E15:Q15,3)+LARGE(E15:Q15,4)+LARGE(E15:Q15,5)+LARGE(E15:Q15,6)+LARGE(E15:Q15,7)+R15+S15</f>
        <v>562</v>
      </c>
      <c r="U15" s="6"/>
      <c r="V15" s="263">
        <f>COUNTIF(E15:S15,"&gt;0")</f>
        <v>6</v>
      </c>
      <c r="W15" s="264">
        <f>SUM(E15:S15)/V15</f>
        <v>93.66666666666667</v>
      </c>
      <c r="Y15" s="54" t="s">
        <v>96</v>
      </c>
      <c r="Z15" s="16" t="s">
        <v>51</v>
      </c>
      <c r="AA15" s="35">
        <v>1960</v>
      </c>
      <c r="AB15" s="55">
        <v>0</v>
      </c>
      <c r="AC15" s="61">
        <v>40</v>
      </c>
      <c r="AD15" s="61">
        <v>33</v>
      </c>
      <c r="AE15" s="61">
        <v>30</v>
      </c>
      <c r="AF15" s="61">
        <v>40</v>
      </c>
      <c r="AG15" s="61">
        <v>30</v>
      </c>
      <c r="AH15" s="61">
        <v>44</v>
      </c>
      <c r="AI15" s="61">
        <v>40</v>
      </c>
      <c r="AJ15" s="61">
        <v>30</v>
      </c>
      <c r="AK15" s="61"/>
      <c r="AL15" s="61">
        <v>44</v>
      </c>
      <c r="AM15" s="61">
        <v>40</v>
      </c>
      <c r="AN15" s="61">
        <v>48</v>
      </c>
      <c r="AO15" s="61"/>
      <c r="AP15" s="57"/>
      <c r="AQ15" s="38">
        <f t="shared" si="12"/>
        <v>296</v>
      </c>
      <c r="AS15" s="265">
        <f t="shared" si="13"/>
        <v>11</v>
      </c>
      <c r="AT15" s="266">
        <f t="shared" si="14"/>
        <v>38.09090909090909</v>
      </c>
    </row>
    <row r="16" spans="2:46" ht="12.75">
      <c r="B16" s="54" t="s">
        <v>84</v>
      </c>
      <c r="C16" s="32" t="s">
        <v>90</v>
      </c>
      <c r="D16" s="25">
        <v>1970</v>
      </c>
      <c r="E16" s="72">
        <v>0</v>
      </c>
      <c r="F16" s="56">
        <v>0</v>
      </c>
      <c r="G16" s="56">
        <v>110</v>
      </c>
      <c r="H16" s="56">
        <v>0</v>
      </c>
      <c r="I16" s="56">
        <v>0</v>
      </c>
      <c r="J16" s="61">
        <v>0</v>
      </c>
      <c r="K16" s="61">
        <v>0</v>
      </c>
      <c r="L16" s="61">
        <v>100</v>
      </c>
      <c r="M16" s="61"/>
      <c r="N16" s="61"/>
      <c r="O16" s="61"/>
      <c r="P16" s="61">
        <v>80</v>
      </c>
      <c r="Q16" s="61"/>
      <c r="R16" s="61"/>
      <c r="S16" s="9"/>
      <c r="T16" s="38">
        <f t="shared" si="15"/>
        <v>290</v>
      </c>
      <c r="U16" s="6"/>
      <c r="V16" s="265">
        <f>COUNTIF(E16:S16,"&gt;0")</f>
        <v>3</v>
      </c>
      <c r="W16" s="266">
        <f>SUM(E16:S16)/V16</f>
        <v>96.66666666666667</v>
      </c>
      <c r="Y16" s="54" t="s">
        <v>106</v>
      </c>
      <c r="Z16" s="16" t="s">
        <v>11</v>
      </c>
      <c r="AA16" s="22">
        <v>1958</v>
      </c>
      <c r="AB16" s="55">
        <v>60</v>
      </c>
      <c r="AC16" s="61">
        <v>80</v>
      </c>
      <c r="AD16" s="61">
        <v>88</v>
      </c>
      <c r="AE16" s="56">
        <v>0</v>
      </c>
      <c r="AF16" s="56">
        <v>0</v>
      </c>
      <c r="AG16" s="61">
        <v>0</v>
      </c>
      <c r="AH16" s="56">
        <v>0</v>
      </c>
      <c r="AI16" s="79"/>
      <c r="AJ16" s="79"/>
      <c r="AK16" s="61"/>
      <c r="AL16" s="56"/>
      <c r="AM16" s="79"/>
      <c r="AN16" s="56"/>
      <c r="AO16" s="79"/>
      <c r="AP16" s="120"/>
      <c r="AQ16" s="38">
        <f t="shared" si="12"/>
        <v>228</v>
      </c>
      <c r="AR16" s="78"/>
      <c r="AS16" s="265">
        <f t="shared" si="13"/>
        <v>3</v>
      </c>
      <c r="AT16" s="266">
        <f t="shared" si="14"/>
        <v>76</v>
      </c>
    </row>
    <row r="17" spans="2:46" ht="12.75">
      <c r="B17" s="50" t="s">
        <v>87</v>
      </c>
      <c r="C17" s="32" t="s">
        <v>144</v>
      </c>
      <c r="D17" s="25">
        <v>1968</v>
      </c>
      <c r="E17" s="72">
        <v>0</v>
      </c>
      <c r="F17" s="56">
        <v>0</v>
      </c>
      <c r="G17" s="56">
        <v>0</v>
      </c>
      <c r="H17" s="56">
        <v>0</v>
      </c>
      <c r="I17" s="56">
        <v>0</v>
      </c>
      <c r="J17" s="61">
        <v>0</v>
      </c>
      <c r="K17" s="61">
        <v>0</v>
      </c>
      <c r="L17" s="61">
        <v>0</v>
      </c>
      <c r="M17" s="61"/>
      <c r="N17" s="61"/>
      <c r="O17" s="61">
        <v>110</v>
      </c>
      <c r="P17" s="61"/>
      <c r="Q17" s="61">
        <v>120</v>
      </c>
      <c r="R17" s="61"/>
      <c r="S17" s="9"/>
      <c r="T17" s="38">
        <f t="shared" si="15"/>
        <v>230</v>
      </c>
      <c r="U17" s="6"/>
      <c r="V17" s="265">
        <f aca="true" t="shared" si="16" ref="V17">COUNTIF(E17:S17,"&gt;0")</f>
        <v>2</v>
      </c>
      <c r="W17" s="266">
        <f aca="true" t="shared" si="17" ref="W17">SUM(E17:S17)/V17</f>
        <v>115</v>
      </c>
      <c r="Y17" s="54" t="s">
        <v>107</v>
      </c>
      <c r="Z17" s="16" t="s">
        <v>13</v>
      </c>
      <c r="AA17" s="22">
        <v>1960</v>
      </c>
      <c r="AB17" s="55">
        <v>40</v>
      </c>
      <c r="AC17" s="61">
        <v>0</v>
      </c>
      <c r="AD17" s="61">
        <v>33</v>
      </c>
      <c r="AE17" s="61">
        <v>0</v>
      </c>
      <c r="AF17" s="61">
        <v>40</v>
      </c>
      <c r="AG17" s="61">
        <v>30</v>
      </c>
      <c r="AH17" s="61">
        <v>0</v>
      </c>
      <c r="AI17" s="61"/>
      <c r="AJ17" s="61"/>
      <c r="AK17" s="61">
        <v>80</v>
      </c>
      <c r="AL17" s="61"/>
      <c r="AM17" s="61"/>
      <c r="AN17" s="61"/>
      <c r="AO17" s="61"/>
      <c r="AP17" s="57"/>
      <c r="AQ17" s="38">
        <f t="shared" si="12"/>
        <v>223</v>
      </c>
      <c r="AR17" s="294"/>
      <c r="AS17" s="265">
        <f t="shared" si="13"/>
        <v>5</v>
      </c>
      <c r="AT17" s="266">
        <f t="shared" si="14"/>
        <v>44.6</v>
      </c>
    </row>
    <row r="18" spans="2:46" ht="12.75">
      <c r="B18" s="54" t="s">
        <v>91</v>
      </c>
      <c r="C18" s="41" t="s">
        <v>143</v>
      </c>
      <c r="D18" s="288">
        <v>1972</v>
      </c>
      <c r="E18" s="7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60</v>
      </c>
      <c r="K18" s="61">
        <v>0</v>
      </c>
      <c r="L18" s="61"/>
      <c r="M18" s="61"/>
      <c r="N18" s="61"/>
      <c r="O18" s="61"/>
      <c r="P18" s="61"/>
      <c r="Q18" s="61"/>
      <c r="R18" s="61"/>
      <c r="S18" s="117"/>
      <c r="T18" s="38">
        <f>LARGE(E18:Q18,1)+LARGE(E18:Q18,2)+LARGE(E18:Q18,3)+LARGE(E18:Q18,4)+LARGE(E18:Q18,5)+LARGE(E18:Q18,6)+LARGE(E18:Q18,7)+R18+S18</f>
        <v>60</v>
      </c>
      <c r="U18" s="276"/>
      <c r="V18" s="265">
        <f>COUNTIF(E18:S18,"&gt;0")</f>
        <v>1</v>
      </c>
      <c r="W18" s="266">
        <f>SUM(E18:S18)/V18</f>
        <v>60</v>
      </c>
      <c r="Y18" s="54" t="s">
        <v>120</v>
      </c>
      <c r="Z18" s="16" t="s">
        <v>72</v>
      </c>
      <c r="AA18" s="22">
        <v>1960</v>
      </c>
      <c r="AB18" s="51">
        <v>0</v>
      </c>
      <c r="AC18" s="89">
        <v>0</v>
      </c>
      <c r="AD18" s="89">
        <v>33</v>
      </c>
      <c r="AE18" s="89">
        <v>0</v>
      </c>
      <c r="AF18" s="89">
        <v>0</v>
      </c>
      <c r="AG18" s="89">
        <v>0</v>
      </c>
      <c r="AH18" s="89">
        <v>0</v>
      </c>
      <c r="AI18" s="89"/>
      <c r="AJ18" s="89">
        <v>40</v>
      </c>
      <c r="AK18" s="89">
        <v>40</v>
      </c>
      <c r="AL18" s="89"/>
      <c r="AM18" s="89"/>
      <c r="AN18" s="89"/>
      <c r="AO18" s="89"/>
      <c r="AP18" s="127"/>
      <c r="AQ18" s="285">
        <f t="shared" si="12"/>
        <v>113</v>
      </c>
      <c r="AR18" s="78"/>
      <c r="AS18" s="286">
        <f t="shared" si="13"/>
        <v>3</v>
      </c>
      <c r="AT18" s="287">
        <f t="shared" si="14"/>
        <v>37.666666666666664</v>
      </c>
    </row>
    <row r="19" spans="2:46" ht="13.5" thickBot="1">
      <c r="B19" s="50" t="s">
        <v>92</v>
      </c>
      <c r="C19" s="109" t="s">
        <v>148</v>
      </c>
      <c r="D19" s="110">
        <v>1967</v>
      </c>
      <c r="E19" s="82">
        <v>0</v>
      </c>
      <c r="F19" s="52">
        <v>0</v>
      </c>
      <c r="G19" s="52">
        <v>0</v>
      </c>
      <c r="H19" s="52">
        <v>0</v>
      </c>
      <c r="I19" s="52">
        <v>0</v>
      </c>
      <c r="J19" s="89">
        <v>0</v>
      </c>
      <c r="K19" s="89">
        <v>0</v>
      </c>
      <c r="L19" s="89">
        <v>0</v>
      </c>
      <c r="M19" s="89"/>
      <c r="N19" s="89"/>
      <c r="O19" s="89">
        <v>0</v>
      </c>
      <c r="P19" s="89">
        <v>60</v>
      </c>
      <c r="Q19" s="89"/>
      <c r="R19" s="89">
        <v>0</v>
      </c>
      <c r="S19" s="127"/>
      <c r="T19" s="285">
        <f t="shared" si="15"/>
        <v>60</v>
      </c>
      <c r="U19" s="6"/>
      <c r="V19" s="286">
        <f aca="true" t="shared" si="18" ref="V19">COUNTIF(E19:S19,"&gt;0")</f>
        <v>1</v>
      </c>
      <c r="W19" s="287">
        <f aca="true" t="shared" si="19" ref="W19">SUM(E19:S19)/V19</f>
        <v>60</v>
      </c>
      <c r="Y19" s="58" t="s">
        <v>99</v>
      </c>
      <c r="Z19" s="14" t="s">
        <v>158</v>
      </c>
      <c r="AA19" s="23">
        <v>1961</v>
      </c>
      <c r="AB19" s="73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110</v>
      </c>
      <c r="AM19" s="60">
        <v>0</v>
      </c>
      <c r="AN19" s="60">
        <v>0</v>
      </c>
      <c r="AO19" s="60"/>
      <c r="AP19" s="128"/>
      <c r="AQ19" s="111">
        <f t="shared" si="12"/>
        <v>110</v>
      </c>
      <c r="AR19" s="291"/>
      <c r="AS19" s="273">
        <f t="shared" si="13"/>
        <v>1</v>
      </c>
      <c r="AT19" s="274">
        <f t="shared" si="14"/>
        <v>110</v>
      </c>
    </row>
    <row r="20" spans="2:23" ht="13.5" thickBot="1">
      <c r="B20" s="58" t="s">
        <v>93</v>
      </c>
      <c r="C20" s="14" t="s">
        <v>149</v>
      </c>
      <c r="D20" s="42">
        <v>1970</v>
      </c>
      <c r="E20" s="114">
        <v>0</v>
      </c>
      <c r="F20" s="74">
        <v>0</v>
      </c>
      <c r="G20" s="74">
        <v>0</v>
      </c>
      <c r="H20" s="74">
        <v>0</v>
      </c>
      <c r="I20" s="74">
        <v>0</v>
      </c>
      <c r="J20" s="60">
        <v>0</v>
      </c>
      <c r="K20" s="60">
        <v>0</v>
      </c>
      <c r="L20" s="60">
        <v>0</v>
      </c>
      <c r="M20" s="60"/>
      <c r="N20" s="60"/>
      <c r="O20" s="60">
        <v>0</v>
      </c>
      <c r="P20" s="60">
        <v>40</v>
      </c>
      <c r="Q20" s="60"/>
      <c r="R20" s="60"/>
      <c r="S20" s="115"/>
      <c r="T20" s="111">
        <f t="shared" si="15"/>
        <v>40</v>
      </c>
      <c r="U20" s="7"/>
      <c r="V20" s="273">
        <f>COUNTIF(E20:S20,"&gt;0")</f>
        <v>1</v>
      </c>
      <c r="W20" s="274">
        <f>SUM(E20:S20)/V20</f>
        <v>40</v>
      </c>
    </row>
    <row r="21" spans="25:46" ht="13.5" thickBot="1">
      <c r="Y21" s="45" t="s">
        <v>0</v>
      </c>
      <c r="Z21" s="19" t="s">
        <v>2</v>
      </c>
      <c r="AA21" s="17" t="s">
        <v>9</v>
      </c>
      <c r="AB21" s="30">
        <v>1</v>
      </c>
      <c r="AC21" s="3">
        <v>2</v>
      </c>
      <c r="AD21" s="3">
        <v>3</v>
      </c>
      <c r="AE21" s="3">
        <v>4</v>
      </c>
      <c r="AF21" s="3">
        <v>5</v>
      </c>
      <c r="AG21" s="3">
        <v>6</v>
      </c>
      <c r="AH21" s="3">
        <v>7</v>
      </c>
      <c r="AI21" s="5">
        <v>8</v>
      </c>
      <c r="AJ21" s="3">
        <v>9</v>
      </c>
      <c r="AK21" s="3">
        <v>10</v>
      </c>
      <c r="AL21" s="3">
        <v>11</v>
      </c>
      <c r="AM21" s="3">
        <v>12</v>
      </c>
      <c r="AN21" s="3">
        <v>13</v>
      </c>
      <c r="AO21" s="3">
        <v>14</v>
      </c>
      <c r="AP21" s="3">
        <v>15</v>
      </c>
      <c r="AQ21" s="12" t="s">
        <v>8</v>
      </c>
      <c r="AS21" s="12" t="s">
        <v>301</v>
      </c>
      <c r="AT21" s="262" t="s">
        <v>302</v>
      </c>
    </row>
    <row r="22" spans="2:46" ht="13.5" thickBot="1">
      <c r="B22" s="45" t="s">
        <v>0</v>
      </c>
      <c r="C22" s="19" t="s">
        <v>4</v>
      </c>
      <c r="D22" s="18" t="s">
        <v>9</v>
      </c>
      <c r="E22" s="2">
        <v>1</v>
      </c>
      <c r="F22" s="3">
        <v>2</v>
      </c>
      <c r="G22" s="3">
        <v>3</v>
      </c>
      <c r="H22" s="3">
        <v>4</v>
      </c>
      <c r="I22" s="3">
        <v>5</v>
      </c>
      <c r="J22" s="3">
        <v>6</v>
      </c>
      <c r="K22" s="3">
        <v>7</v>
      </c>
      <c r="L22" s="5">
        <v>8</v>
      </c>
      <c r="M22" s="3">
        <v>9</v>
      </c>
      <c r="N22" s="3">
        <v>10</v>
      </c>
      <c r="O22" s="3">
        <v>11</v>
      </c>
      <c r="P22" s="3">
        <v>12</v>
      </c>
      <c r="Q22" s="3">
        <v>13</v>
      </c>
      <c r="R22" s="3">
        <v>14</v>
      </c>
      <c r="S22" s="3">
        <v>15</v>
      </c>
      <c r="T22" s="12" t="s">
        <v>8</v>
      </c>
      <c r="V22" s="12" t="s">
        <v>301</v>
      </c>
      <c r="W22" s="262" t="s">
        <v>302</v>
      </c>
      <c r="Y22" s="46" t="s">
        <v>83</v>
      </c>
      <c r="Z22" s="293" t="s">
        <v>155</v>
      </c>
      <c r="AA22" s="295">
        <v>1957</v>
      </c>
      <c r="AB22" s="47">
        <v>0</v>
      </c>
      <c r="AC22" s="70">
        <v>100</v>
      </c>
      <c r="AD22" s="48">
        <v>66</v>
      </c>
      <c r="AE22" s="70">
        <v>100</v>
      </c>
      <c r="AF22" s="70">
        <v>80</v>
      </c>
      <c r="AG22" s="70">
        <v>0</v>
      </c>
      <c r="AH22" s="70">
        <v>44</v>
      </c>
      <c r="AI22" s="70"/>
      <c r="AJ22" s="70">
        <v>100</v>
      </c>
      <c r="AK22" s="101">
        <v>100</v>
      </c>
      <c r="AL22" s="70"/>
      <c r="AM22" s="101"/>
      <c r="AN22" s="70">
        <v>120</v>
      </c>
      <c r="AO22" s="70">
        <v>44</v>
      </c>
      <c r="AP22" s="116"/>
      <c r="AQ22" s="38">
        <f>LARGE(AB22:AN22,1)+LARGE(AB22:AN22,2)+LARGE(AB22:AN22,3)+LARGE(AB22:AN22,4)+LARGE(AB22:AN22,5)+LARGE(AB22:AN22,6)+LARGE(AB22:AN22,7)+AO22+AP22</f>
        <v>710</v>
      </c>
      <c r="AS22" s="263">
        <f>COUNTIF(AB22:AP22,"&gt;0")</f>
        <v>9</v>
      </c>
      <c r="AT22" s="264">
        <f>SUM(AB22:AP22)/AS22</f>
        <v>83.77777777777777</v>
      </c>
    </row>
    <row r="23" spans="1:46" ht="12.75">
      <c r="A23" s="258">
        <v>1</v>
      </c>
      <c r="B23" s="46">
        <v>1</v>
      </c>
      <c r="C23" s="40" t="s">
        <v>61</v>
      </c>
      <c r="D23" s="24">
        <v>1966</v>
      </c>
      <c r="E23" s="93">
        <v>100</v>
      </c>
      <c r="F23" s="48">
        <v>100</v>
      </c>
      <c r="G23" s="48">
        <v>110</v>
      </c>
      <c r="H23" s="95">
        <v>0</v>
      </c>
      <c r="I23" s="95">
        <v>0</v>
      </c>
      <c r="J23" s="95">
        <v>0</v>
      </c>
      <c r="K23" s="70">
        <v>110</v>
      </c>
      <c r="L23" s="70">
        <v>80</v>
      </c>
      <c r="M23" s="70">
        <v>40</v>
      </c>
      <c r="N23" s="101">
        <v>100</v>
      </c>
      <c r="O23" s="70"/>
      <c r="P23" s="101">
        <v>100</v>
      </c>
      <c r="Q23" s="70">
        <v>120</v>
      </c>
      <c r="R23" s="70"/>
      <c r="S23" s="116"/>
      <c r="T23" s="38">
        <f aca="true" t="shared" si="20" ref="T23:T35">LARGE(E23:Q23,1)+LARGE(E23:Q23,2)+LARGE(E23:Q23,3)+LARGE(E23:Q23,4)+LARGE(E23:Q23,5)+LARGE(E23:Q23,6)+LARGE(E23:Q23,7)+R23+S23</f>
        <v>740</v>
      </c>
      <c r="V23" s="263">
        <f>COUNTIF(E23:S23,"&gt;0")</f>
        <v>9</v>
      </c>
      <c r="W23" s="264">
        <f>SUM(E23:S23)/V23</f>
        <v>95.55555555555556</v>
      </c>
      <c r="Y23" s="50" t="s">
        <v>84</v>
      </c>
      <c r="Z23" s="296" t="s">
        <v>56</v>
      </c>
      <c r="AA23" s="295">
        <v>1955</v>
      </c>
      <c r="AB23" s="82">
        <v>100</v>
      </c>
      <c r="AC23" s="48">
        <v>100</v>
      </c>
      <c r="AD23" s="48">
        <v>66</v>
      </c>
      <c r="AE23" s="48">
        <v>100</v>
      </c>
      <c r="AF23" s="48">
        <v>0</v>
      </c>
      <c r="AG23" s="48">
        <v>0</v>
      </c>
      <c r="AH23" s="48">
        <v>88</v>
      </c>
      <c r="AI23" s="100">
        <v>60</v>
      </c>
      <c r="AJ23" s="48"/>
      <c r="AK23" s="100">
        <v>80</v>
      </c>
      <c r="AL23" s="129"/>
      <c r="AM23" s="100"/>
      <c r="AN23" s="100"/>
      <c r="AO23" s="129"/>
      <c r="AP23" s="49"/>
      <c r="AQ23" s="38">
        <f>LARGE(AB23:AN23,1)+LARGE(AB23:AN23,2)+LARGE(AB23:AN23,3)+LARGE(AB23:AN23,4)+LARGE(AB23:AN23,5)+LARGE(AB23:AN23,6)+LARGE(AB23:AN23,7)+AO23+AP23</f>
        <v>594</v>
      </c>
      <c r="AS23" s="263">
        <f>COUNTIF(AB23:AP23,"&gt;0")</f>
        <v>7</v>
      </c>
      <c r="AT23" s="264">
        <f>SUM(AB23:AP23)/AS23</f>
        <v>84.85714285714286</v>
      </c>
    </row>
    <row r="24" spans="1:46" ht="12.75">
      <c r="A24" s="258">
        <v>2</v>
      </c>
      <c r="B24" s="54" t="s">
        <v>84</v>
      </c>
      <c r="C24" s="289" t="s">
        <v>145</v>
      </c>
      <c r="D24" s="288">
        <v>1967</v>
      </c>
      <c r="E24" s="71">
        <v>0</v>
      </c>
      <c r="F24" s="61">
        <v>0</v>
      </c>
      <c r="G24" s="61">
        <v>88</v>
      </c>
      <c r="H24" s="61">
        <v>0</v>
      </c>
      <c r="I24" s="61">
        <v>0</v>
      </c>
      <c r="J24" s="61">
        <v>0</v>
      </c>
      <c r="K24" s="61">
        <v>0</v>
      </c>
      <c r="L24" s="61">
        <v>60</v>
      </c>
      <c r="M24" s="61"/>
      <c r="N24" s="61"/>
      <c r="O24" s="61"/>
      <c r="P24" s="61"/>
      <c r="Q24" s="61"/>
      <c r="R24" s="61">
        <v>110</v>
      </c>
      <c r="S24" s="113"/>
      <c r="T24" s="38">
        <f>LARGE(E24:Q24,1)+LARGE(E24:Q24,2)+LARGE(E24:Q24,3)+LARGE(E24:Q24,4)+LARGE(E24:Q24,5)+LARGE(E24:Q24,6)+LARGE(E24:Q24,7)+R24+S24</f>
        <v>258</v>
      </c>
      <c r="V24" s="265">
        <f>COUNTIF(E24:S24,"&gt;0")</f>
        <v>3</v>
      </c>
      <c r="W24" s="266">
        <f>SUM(E24:S24)/V24</f>
        <v>86</v>
      </c>
      <c r="Y24" s="54" t="s">
        <v>87</v>
      </c>
      <c r="Z24" s="290" t="s">
        <v>15</v>
      </c>
      <c r="AA24" s="277">
        <v>1953</v>
      </c>
      <c r="AB24" s="72">
        <v>60</v>
      </c>
      <c r="AC24" s="61">
        <v>0</v>
      </c>
      <c r="AD24" s="61">
        <v>66</v>
      </c>
      <c r="AE24" s="61">
        <v>0</v>
      </c>
      <c r="AF24" s="61">
        <v>80</v>
      </c>
      <c r="AG24" s="61">
        <v>0</v>
      </c>
      <c r="AH24" s="61">
        <v>0</v>
      </c>
      <c r="AI24" s="105"/>
      <c r="AJ24" s="52">
        <v>60</v>
      </c>
      <c r="AK24" s="107">
        <v>60</v>
      </c>
      <c r="AL24" s="130">
        <v>88</v>
      </c>
      <c r="AM24" s="105">
        <v>60</v>
      </c>
      <c r="AN24" s="105">
        <v>120</v>
      </c>
      <c r="AO24" s="130"/>
      <c r="AP24" s="53"/>
      <c r="AQ24" s="38">
        <f>LARGE(AB24:AN24,1)+LARGE(AB24:AN24,2)+LARGE(AB24:AN24,3)+LARGE(AB24:AN24,4)+LARGE(AB24:AN24,5)+LARGE(AB24:AN24,6)+LARGE(AB24:AN24,7)+AO24+AP24</f>
        <v>534</v>
      </c>
      <c r="AS24" s="265">
        <f>COUNTIF(AB24:AP24,"&gt;0")</f>
        <v>8</v>
      </c>
      <c r="AT24" s="266">
        <f>SUM(AB24:AP24)/AS24</f>
        <v>74.25</v>
      </c>
    </row>
    <row r="25" spans="1:46" ht="12.75">
      <c r="A25" s="258">
        <v>3</v>
      </c>
      <c r="B25" s="54" t="s">
        <v>87</v>
      </c>
      <c r="C25" s="29" t="s">
        <v>97</v>
      </c>
      <c r="D25" s="288">
        <v>1965</v>
      </c>
      <c r="E25" s="55">
        <v>0</v>
      </c>
      <c r="F25" s="61">
        <v>0</v>
      </c>
      <c r="G25" s="61">
        <v>0</v>
      </c>
      <c r="H25" s="61">
        <v>100</v>
      </c>
      <c r="I25" s="61">
        <v>0</v>
      </c>
      <c r="J25" s="61">
        <v>0</v>
      </c>
      <c r="K25" s="56">
        <v>0</v>
      </c>
      <c r="L25" s="79">
        <v>100</v>
      </c>
      <c r="M25" s="79">
        <v>100</v>
      </c>
      <c r="N25" s="61">
        <v>60</v>
      </c>
      <c r="O25" s="56">
        <v>110</v>
      </c>
      <c r="P25" s="79">
        <v>40</v>
      </c>
      <c r="Q25" s="56"/>
      <c r="R25" s="79">
        <v>110</v>
      </c>
      <c r="S25" s="108"/>
      <c r="T25" s="38">
        <f t="shared" si="20"/>
        <v>620</v>
      </c>
      <c r="V25" s="265">
        <f aca="true" t="shared" si="21" ref="V25:V28">COUNTIF(E25:S25,"&gt;0")</f>
        <v>7</v>
      </c>
      <c r="W25" s="266">
        <f aca="true" t="shared" si="22" ref="W25:W28">SUM(E25:S25)/V25</f>
        <v>88.57142857142857</v>
      </c>
      <c r="Y25" s="50" t="s">
        <v>91</v>
      </c>
      <c r="Z25" s="297" t="s">
        <v>162</v>
      </c>
      <c r="AA25" s="298">
        <v>1954</v>
      </c>
      <c r="AB25" s="72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110</v>
      </c>
      <c r="AI25" s="105">
        <v>0</v>
      </c>
      <c r="AJ25" s="52">
        <v>100</v>
      </c>
      <c r="AK25" s="107"/>
      <c r="AL25" s="130">
        <v>110</v>
      </c>
      <c r="AM25" s="105">
        <v>80</v>
      </c>
      <c r="AN25" s="105"/>
      <c r="AO25" s="130">
        <v>110</v>
      </c>
      <c r="AP25" s="53"/>
      <c r="AQ25" s="38">
        <f>LARGE(AB25:AN25,1)+LARGE(AB25:AN25,2)+LARGE(AB25:AN25,3)+LARGE(AB25:AN25,4)+LARGE(AB25:AN25,5)+LARGE(AB25:AN25,6)+LARGE(AB25:AN25,7)+AO25+AP25</f>
        <v>510</v>
      </c>
      <c r="AS25" s="265">
        <f aca="true" t="shared" si="23" ref="AS25:AS29">COUNTIF(AB25:AP25,"&gt;0")</f>
        <v>5</v>
      </c>
      <c r="AT25" s="266">
        <f aca="true" t="shared" si="24" ref="AT25:AT29">SUM(AB25:AP25)/AS25</f>
        <v>102</v>
      </c>
    </row>
    <row r="26" spans="2:46" ht="12.75">
      <c r="B26" s="54" t="s">
        <v>91</v>
      </c>
      <c r="C26" s="290" t="s">
        <v>147</v>
      </c>
      <c r="D26" s="288">
        <v>1967</v>
      </c>
      <c r="E26" s="72">
        <v>0</v>
      </c>
      <c r="F26" s="56">
        <v>0</v>
      </c>
      <c r="G26" s="56">
        <v>0</v>
      </c>
      <c r="H26" s="56">
        <v>0</v>
      </c>
      <c r="I26" s="56">
        <v>0</v>
      </c>
      <c r="J26" s="61">
        <v>0</v>
      </c>
      <c r="K26" s="61">
        <v>0</v>
      </c>
      <c r="L26" s="61">
        <v>60</v>
      </c>
      <c r="M26" s="61"/>
      <c r="N26" s="61"/>
      <c r="O26" s="61"/>
      <c r="P26" s="61"/>
      <c r="Q26" s="61"/>
      <c r="R26" s="61">
        <v>66</v>
      </c>
      <c r="S26" s="9"/>
      <c r="T26" s="38">
        <f>LARGE(E26:Q26,1)+LARGE(E26:Q26,2)+LARGE(E26:Q26,3)+LARGE(E26:Q26,4)+LARGE(E26:Q26,5)+LARGE(E26:Q26,6)+LARGE(E26:Q26,7)+R26+S26</f>
        <v>126</v>
      </c>
      <c r="V26" s="265">
        <f>COUNTIF(E26:S26,"&gt;0")</f>
        <v>2</v>
      </c>
      <c r="W26" s="266">
        <f>SUM(E26:S26)/V26</f>
        <v>63</v>
      </c>
      <c r="Y26" s="54" t="s">
        <v>92</v>
      </c>
      <c r="Z26" s="297" t="s">
        <v>163</v>
      </c>
      <c r="AA26" s="298">
        <v>1953</v>
      </c>
      <c r="AB26" s="55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100</v>
      </c>
      <c r="AH26" s="61">
        <v>0</v>
      </c>
      <c r="AI26" s="61">
        <v>0</v>
      </c>
      <c r="AJ26" s="61">
        <v>40</v>
      </c>
      <c r="AK26" s="61"/>
      <c r="AL26" s="61"/>
      <c r="AM26" s="61">
        <v>60</v>
      </c>
      <c r="AN26" s="61"/>
      <c r="AO26" s="61">
        <v>88</v>
      </c>
      <c r="AP26" s="9"/>
      <c r="AQ26" s="38">
        <f>LARGE(AB26:AN26,1)+LARGE(AB26:AN26,2)+LARGE(AB26:AN26,3)+LARGE(AB26:AN26,4)+LARGE(AB26:AN26,5)+LARGE(AB26:AN26,6)+LARGE(AB26:AN26,7)+AO26+AP26</f>
        <v>288</v>
      </c>
      <c r="AS26" s="265">
        <f t="shared" si="23"/>
        <v>4</v>
      </c>
      <c r="AT26" s="266">
        <f t="shared" si="24"/>
        <v>72</v>
      </c>
    </row>
    <row r="27" spans="1:46" ht="12.75">
      <c r="A27" s="258">
        <v>4</v>
      </c>
      <c r="B27" s="54" t="s">
        <v>92</v>
      </c>
      <c r="C27" s="41" t="s">
        <v>53</v>
      </c>
      <c r="D27" s="25">
        <v>1963</v>
      </c>
      <c r="E27" s="261">
        <v>60</v>
      </c>
      <c r="F27" s="61">
        <v>60</v>
      </c>
      <c r="G27" s="61">
        <v>66</v>
      </c>
      <c r="H27" s="61">
        <v>60</v>
      </c>
      <c r="I27" s="61">
        <v>0</v>
      </c>
      <c r="J27" s="61">
        <v>80</v>
      </c>
      <c r="K27" s="61">
        <v>44</v>
      </c>
      <c r="L27" s="61"/>
      <c r="M27" s="61"/>
      <c r="N27" s="61">
        <v>40</v>
      </c>
      <c r="O27" s="61"/>
      <c r="P27" s="61">
        <v>80</v>
      </c>
      <c r="Q27" s="61">
        <v>72</v>
      </c>
      <c r="R27" s="61">
        <v>88</v>
      </c>
      <c r="S27" s="9"/>
      <c r="T27" s="38">
        <f t="shared" si="20"/>
        <v>566</v>
      </c>
      <c r="V27" s="265">
        <f t="shared" si="21"/>
        <v>10</v>
      </c>
      <c r="W27" s="266">
        <f t="shared" si="22"/>
        <v>65</v>
      </c>
      <c r="Y27" s="50" t="s">
        <v>93</v>
      </c>
      <c r="Z27" s="141" t="s">
        <v>108</v>
      </c>
      <c r="AA27" s="277">
        <v>1956</v>
      </c>
      <c r="AB27" s="55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89">
        <v>0</v>
      </c>
      <c r="AJ27" s="89">
        <v>80</v>
      </c>
      <c r="AK27" s="106">
        <v>100</v>
      </c>
      <c r="AL27" s="89">
        <v>0</v>
      </c>
      <c r="AM27" s="89">
        <v>0</v>
      </c>
      <c r="AN27" s="89">
        <v>96</v>
      </c>
      <c r="AO27" s="89"/>
      <c r="AP27" s="127"/>
      <c r="AQ27" s="38">
        <f>LARGE(AB27:AN27,1)+LARGE(AB27:AN27,2)+LARGE(AB27:AN27,3)+LARGE(AB27:AN27,4)+LARGE(AB27:AN27,5)+LARGE(AB27:AN27,6)+LARGE(AB27:AN27,7)+AO27+AP27</f>
        <v>276</v>
      </c>
      <c r="AS27" s="265">
        <f t="shared" si="23"/>
        <v>3</v>
      </c>
      <c r="AT27" s="266">
        <f t="shared" si="24"/>
        <v>92</v>
      </c>
    </row>
    <row r="28" spans="1:46" ht="12.75">
      <c r="A28" s="258">
        <v>6</v>
      </c>
      <c r="B28" s="54" t="s">
        <v>93</v>
      </c>
      <c r="C28" s="41" t="s">
        <v>102</v>
      </c>
      <c r="D28" s="25">
        <v>1963</v>
      </c>
      <c r="E28" s="72">
        <v>0</v>
      </c>
      <c r="F28" s="112">
        <v>0</v>
      </c>
      <c r="G28" s="61">
        <v>44</v>
      </c>
      <c r="H28" s="61">
        <v>0</v>
      </c>
      <c r="I28" s="61">
        <v>80</v>
      </c>
      <c r="J28" s="61">
        <v>60</v>
      </c>
      <c r="K28" s="61">
        <v>0</v>
      </c>
      <c r="L28" s="61">
        <v>60</v>
      </c>
      <c r="M28" s="61">
        <v>40</v>
      </c>
      <c r="N28" s="61">
        <v>60</v>
      </c>
      <c r="O28" s="61"/>
      <c r="P28" s="61"/>
      <c r="Q28" s="61"/>
      <c r="R28" s="61"/>
      <c r="S28" s="9"/>
      <c r="T28" s="38">
        <f t="shared" si="20"/>
        <v>344</v>
      </c>
      <c r="V28" s="265">
        <f t="shared" si="21"/>
        <v>6</v>
      </c>
      <c r="W28" s="266">
        <f t="shared" si="22"/>
        <v>57.333333333333336</v>
      </c>
      <c r="Y28" s="54" t="s">
        <v>94</v>
      </c>
      <c r="Z28" s="293" t="s">
        <v>67</v>
      </c>
      <c r="AA28" s="292">
        <v>1957</v>
      </c>
      <c r="AB28" s="55">
        <v>0</v>
      </c>
      <c r="AC28" s="61">
        <v>40</v>
      </c>
      <c r="AD28" s="61">
        <v>0</v>
      </c>
      <c r="AE28" s="61">
        <v>30</v>
      </c>
      <c r="AF28" s="61">
        <v>0</v>
      </c>
      <c r="AG28" s="61">
        <v>40</v>
      </c>
      <c r="AH28" s="61">
        <v>66</v>
      </c>
      <c r="AI28" s="61">
        <v>40</v>
      </c>
      <c r="AJ28" s="61">
        <v>40</v>
      </c>
      <c r="AK28" s="61"/>
      <c r="AL28" s="61">
        <v>66</v>
      </c>
      <c r="AM28" s="61">
        <v>40</v>
      </c>
      <c r="AN28" s="61">
        <v>48</v>
      </c>
      <c r="AO28" s="61"/>
      <c r="AP28" s="57"/>
      <c r="AQ28" s="38">
        <f>LARGE(AB28:AN28,1)+LARGE(AB28:AN28,2)+LARGE(AB28:AN28,3)+LARGE(AB28:AN28,4)+LARGE(AB28:AN28,5)+LARGE(AB28:AN28,6)+LARGE(AB28:AN28,7)+AO28+AP28</f>
        <v>340</v>
      </c>
      <c r="AS28" s="265">
        <f>COUNTIF(AB28:AP28,"&gt;0")</f>
        <v>9</v>
      </c>
      <c r="AT28" s="266">
        <f>SUM(AB28:AP28)/AS28</f>
        <v>45.55555555555556</v>
      </c>
    </row>
    <row r="29" spans="1:46" ht="12.75">
      <c r="A29" s="258">
        <v>9</v>
      </c>
      <c r="B29" s="54" t="s">
        <v>94</v>
      </c>
      <c r="C29" s="41" t="s">
        <v>45</v>
      </c>
      <c r="D29" s="25">
        <v>1964</v>
      </c>
      <c r="E29" s="55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56">
        <v>66</v>
      </c>
      <c r="L29" s="79"/>
      <c r="M29" s="79"/>
      <c r="N29" s="61"/>
      <c r="O29" s="56"/>
      <c r="P29" s="79"/>
      <c r="Q29" s="56"/>
      <c r="R29" s="79"/>
      <c r="S29" s="120"/>
      <c r="T29" s="38">
        <f t="shared" si="20"/>
        <v>66</v>
      </c>
      <c r="V29" s="265">
        <f aca="true" t="shared" si="25" ref="V29:V34">COUNTIF(E29:S29,"&gt;0")</f>
        <v>1</v>
      </c>
      <c r="W29" s="266">
        <f aca="true" t="shared" si="26" ref="W29:W34">SUM(E29:S29)/V29</f>
        <v>66</v>
      </c>
      <c r="Y29" s="50" t="s">
        <v>95</v>
      </c>
      <c r="Z29" s="297" t="s">
        <v>47</v>
      </c>
      <c r="AA29" s="298">
        <v>1953</v>
      </c>
      <c r="AB29" s="72">
        <v>0</v>
      </c>
      <c r="AC29" s="61">
        <v>0</v>
      </c>
      <c r="AD29" s="61">
        <v>88</v>
      </c>
      <c r="AE29" s="61">
        <v>0</v>
      </c>
      <c r="AF29" s="61">
        <v>100</v>
      </c>
      <c r="AG29" s="61">
        <v>0</v>
      </c>
      <c r="AH29" s="61">
        <v>66</v>
      </c>
      <c r="AI29" s="79"/>
      <c r="AJ29" s="56"/>
      <c r="AK29" s="133"/>
      <c r="AL29" s="134"/>
      <c r="AM29" s="79"/>
      <c r="AN29" s="79"/>
      <c r="AO29" s="134"/>
      <c r="AP29" s="126"/>
      <c r="AQ29" s="38">
        <f>LARGE(AB29:AN29,1)+LARGE(AB29:AN29,2)+LARGE(AB29:AN29,3)+LARGE(AB29:AN29,4)+LARGE(AB29:AN29,5)+LARGE(AB29:AN29,6)+LARGE(AB29:AN29,7)+AO29+AP29</f>
        <v>254</v>
      </c>
      <c r="AS29" s="265">
        <f t="shared" si="23"/>
        <v>3</v>
      </c>
      <c r="AT29" s="266">
        <f t="shared" si="24"/>
        <v>84.66666666666667</v>
      </c>
    </row>
    <row r="30" spans="1:46" ht="12.75">
      <c r="A30" s="258">
        <v>10</v>
      </c>
      <c r="B30" s="83" t="s">
        <v>303</v>
      </c>
      <c r="C30" s="41" t="s">
        <v>150</v>
      </c>
      <c r="D30" s="25">
        <v>1965</v>
      </c>
      <c r="E30" s="55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56">
        <v>0</v>
      </c>
      <c r="L30" s="79">
        <v>0</v>
      </c>
      <c r="M30" s="79"/>
      <c r="N30" s="112"/>
      <c r="O30" s="56"/>
      <c r="P30" s="79">
        <v>60</v>
      </c>
      <c r="Q30" s="56"/>
      <c r="R30" s="79"/>
      <c r="S30" s="120"/>
      <c r="T30" s="38">
        <f t="shared" si="20"/>
        <v>60</v>
      </c>
      <c r="V30" s="265">
        <f t="shared" si="25"/>
        <v>1</v>
      </c>
      <c r="W30" s="266">
        <f t="shared" si="26"/>
        <v>60</v>
      </c>
      <c r="Y30" s="54" t="s">
        <v>103</v>
      </c>
      <c r="Z30" s="297" t="s">
        <v>46</v>
      </c>
      <c r="AA30" s="298">
        <v>1955</v>
      </c>
      <c r="AB30" s="55">
        <v>0</v>
      </c>
      <c r="AC30" s="61">
        <v>0</v>
      </c>
      <c r="AD30" s="61">
        <v>0</v>
      </c>
      <c r="AE30" s="61">
        <v>80</v>
      </c>
      <c r="AF30" s="61">
        <v>0</v>
      </c>
      <c r="AG30" s="61">
        <v>0</v>
      </c>
      <c r="AH30" s="61">
        <v>0</v>
      </c>
      <c r="AI30" s="61">
        <v>0</v>
      </c>
      <c r="AJ30" s="61">
        <v>40</v>
      </c>
      <c r="AK30" s="131">
        <v>40</v>
      </c>
      <c r="AL30" s="61">
        <v>0</v>
      </c>
      <c r="AM30" s="61">
        <v>40</v>
      </c>
      <c r="AN30" s="61">
        <v>0</v>
      </c>
      <c r="AO30" s="61"/>
      <c r="AP30" s="132"/>
      <c r="AQ30" s="38">
        <f>LARGE(AB30:AN30,1)+LARGE(AB30:AN30,2)+LARGE(AB30:AN30,3)+LARGE(AB30:AN30,4)+LARGE(AB30:AN30,5)+LARGE(AB30:AN30,6)+LARGE(AB30:AN30,7)+AO30+AP30</f>
        <v>200</v>
      </c>
      <c r="AS30" s="265">
        <f>COUNTIF(AB30:AP30,"&gt;0")</f>
        <v>4</v>
      </c>
      <c r="AT30" s="266">
        <f>SUM(AB30:AP30)/AS30</f>
        <v>50</v>
      </c>
    </row>
    <row r="31" spans="1:46" ht="12.75">
      <c r="A31" s="258">
        <v>11</v>
      </c>
      <c r="B31" s="83" t="s">
        <v>303</v>
      </c>
      <c r="C31" s="41" t="s">
        <v>151</v>
      </c>
      <c r="D31" s="25">
        <v>1966</v>
      </c>
      <c r="E31" s="55">
        <v>0</v>
      </c>
      <c r="F31" s="61">
        <v>0</v>
      </c>
      <c r="G31" s="61">
        <v>0</v>
      </c>
      <c r="H31" s="61">
        <v>60</v>
      </c>
      <c r="I31" s="61">
        <v>0</v>
      </c>
      <c r="J31" s="61">
        <v>0</v>
      </c>
      <c r="K31" s="56">
        <v>0</v>
      </c>
      <c r="L31" s="79"/>
      <c r="M31" s="79"/>
      <c r="N31" s="61"/>
      <c r="O31" s="56"/>
      <c r="P31" s="79"/>
      <c r="Q31" s="56"/>
      <c r="R31" s="79"/>
      <c r="S31" s="120"/>
      <c r="T31" s="38">
        <f t="shared" si="20"/>
        <v>60</v>
      </c>
      <c r="V31" s="265">
        <f t="shared" si="25"/>
        <v>1</v>
      </c>
      <c r="W31" s="266">
        <f t="shared" si="26"/>
        <v>60</v>
      </c>
      <c r="Y31" s="50" t="s">
        <v>104</v>
      </c>
      <c r="Z31" s="297" t="s">
        <v>55</v>
      </c>
      <c r="AA31" s="298">
        <v>1956</v>
      </c>
      <c r="AB31" s="55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60</v>
      </c>
      <c r="AK31" s="131">
        <v>0</v>
      </c>
      <c r="AL31" s="61">
        <v>44</v>
      </c>
      <c r="AM31" s="61">
        <v>0</v>
      </c>
      <c r="AN31" s="61">
        <v>72</v>
      </c>
      <c r="AO31" s="61"/>
      <c r="AP31" s="132"/>
      <c r="AQ31" s="38">
        <f>LARGE(AB31:AN31,1)+LARGE(AB31:AN31,2)+LARGE(AB31:AN31,3)+LARGE(AB31:AN31,4)+LARGE(AB31:AN31,5)+LARGE(AB31:AN31,6)+LARGE(AB31:AN31,7)+AO31+AP31</f>
        <v>176</v>
      </c>
      <c r="AS31" s="265">
        <f>COUNTIF(AB31:AP31,"&gt;0")</f>
        <v>3</v>
      </c>
      <c r="AT31" s="266">
        <f>SUM(AB31:AP31)/AS31</f>
        <v>58.666666666666664</v>
      </c>
    </row>
    <row r="32" spans="1:46" ht="12.75">
      <c r="A32" s="258">
        <v>12</v>
      </c>
      <c r="B32" s="83" t="s">
        <v>303</v>
      </c>
      <c r="C32" s="41" t="s">
        <v>152</v>
      </c>
      <c r="D32" s="25">
        <v>1967</v>
      </c>
      <c r="E32" s="121">
        <v>0</v>
      </c>
      <c r="F32" s="61">
        <v>60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/>
      <c r="M32" s="61"/>
      <c r="N32" s="61"/>
      <c r="O32" s="61"/>
      <c r="P32" s="61"/>
      <c r="Q32" s="61"/>
      <c r="R32" s="61"/>
      <c r="S32" s="113"/>
      <c r="T32" s="38">
        <f t="shared" si="20"/>
        <v>60</v>
      </c>
      <c r="V32" s="265">
        <f t="shared" si="25"/>
        <v>1</v>
      </c>
      <c r="W32" s="266">
        <f t="shared" si="26"/>
        <v>60</v>
      </c>
      <c r="Y32" s="54" t="s">
        <v>105</v>
      </c>
      <c r="Z32" s="141" t="s">
        <v>22</v>
      </c>
      <c r="AA32" s="277">
        <v>1944</v>
      </c>
      <c r="AB32" s="55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60</v>
      </c>
      <c r="AK32" s="131">
        <v>0</v>
      </c>
      <c r="AL32" s="61">
        <v>66</v>
      </c>
      <c r="AM32" s="61">
        <v>0</v>
      </c>
      <c r="AN32" s="61">
        <v>48</v>
      </c>
      <c r="AO32" s="61"/>
      <c r="AP32" s="132"/>
      <c r="AQ32" s="38">
        <f>LARGE(AB32:AN32,1)+LARGE(AB32:AN32,2)+LARGE(AB32:AN32,3)+LARGE(AB32:AN32,4)+LARGE(AB32:AN32,5)+LARGE(AB32:AN32,6)+LARGE(AB32:AN32,7)+AO32+AP32</f>
        <v>174</v>
      </c>
      <c r="AS32" s="265">
        <f>COUNTIF(AB32:AP32,"&gt;0")</f>
        <v>3</v>
      </c>
      <c r="AT32" s="266">
        <f>SUM(AB32:AP32)/AS32</f>
        <v>58</v>
      </c>
    </row>
    <row r="33" spans="1:46" ht="12.75">
      <c r="A33" s="258">
        <v>13</v>
      </c>
      <c r="B33" s="83" t="s">
        <v>303</v>
      </c>
      <c r="C33" s="41" t="s">
        <v>153</v>
      </c>
      <c r="D33" s="25">
        <v>1964</v>
      </c>
      <c r="E33" s="122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56">
        <v>0</v>
      </c>
      <c r="L33" s="79">
        <v>60</v>
      </c>
      <c r="M33" s="79"/>
      <c r="N33" s="112"/>
      <c r="O33" s="56"/>
      <c r="P33" s="79"/>
      <c r="Q33" s="56"/>
      <c r="R33" s="79"/>
      <c r="S33" s="120"/>
      <c r="T33" s="38">
        <f t="shared" si="20"/>
        <v>60</v>
      </c>
      <c r="V33" s="265">
        <f t="shared" si="25"/>
        <v>1</v>
      </c>
      <c r="W33" s="266">
        <f t="shared" si="26"/>
        <v>60</v>
      </c>
      <c r="Y33" s="50" t="s">
        <v>96</v>
      </c>
      <c r="Z33" s="293" t="s">
        <v>157</v>
      </c>
      <c r="AA33" s="295">
        <v>1956</v>
      </c>
      <c r="AB33" s="55">
        <v>0</v>
      </c>
      <c r="AC33" s="61">
        <v>0</v>
      </c>
      <c r="AD33" s="61">
        <v>0</v>
      </c>
      <c r="AE33" s="61">
        <v>30</v>
      </c>
      <c r="AF33" s="61">
        <v>0</v>
      </c>
      <c r="AG33" s="61">
        <v>40</v>
      </c>
      <c r="AH33" s="61">
        <v>0</v>
      </c>
      <c r="AI33" s="61">
        <v>0</v>
      </c>
      <c r="AJ33" s="61">
        <v>0</v>
      </c>
      <c r="AK33" s="61">
        <v>40</v>
      </c>
      <c r="AL33" s="61">
        <v>44</v>
      </c>
      <c r="AM33" s="61">
        <v>0</v>
      </c>
      <c r="AN33" s="61">
        <v>0</v>
      </c>
      <c r="AO33" s="61"/>
      <c r="AP33" s="9"/>
      <c r="AQ33" s="38">
        <f>LARGE(AB33:AN33,1)+LARGE(AB33:AN33,2)+LARGE(AB33:AN33,3)+LARGE(AB33:AN33,4)+LARGE(AB33:AN33,5)+LARGE(AB33:AN33,6)+LARGE(AB33:AN33,7)+AO33+AP33</f>
        <v>154</v>
      </c>
      <c r="AR33" s="78"/>
      <c r="AS33" s="265">
        <f>COUNTIF(AB33:AP33,"&gt;0")</f>
        <v>4</v>
      </c>
      <c r="AT33" s="266">
        <f>SUM(AB33:AP33)/AS33</f>
        <v>38.5</v>
      </c>
    </row>
    <row r="34" spans="1:46" ht="12.75">
      <c r="A34" s="258">
        <v>14</v>
      </c>
      <c r="B34" s="83" t="s">
        <v>96</v>
      </c>
      <c r="C34" s="31" t="s">
        <v>56</v>
      </c>
      <c r="D34" s="22">
        <v>1955</v>
      </c>
      <c r="E34" s="122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56">
        <v>0</v>
      </c>
      <c r="L34" s="79">
        <v>0</v>
      </c>
      <c r="M34" s="79"/>
      <c r="N34" s="112"/>
      <c r="O34" s="56"/>
      <c r="P34" s="79">
        <v>0</v>
      </c>
      <c r="Q34" s="56">
        <v>48</v>
      </c>
      <c r="R34" s="79"/>
      <c r="S34" s="120"/>
      <c r="T34" s="38">
        <f t="shared" si="20"/>
        <v>48</v>
      </c>
      <c r="V34" s="265">
        <f t="shared" si="25"/>
        <v>1</v>
      </c>
      <c r="W34" s="266">
        <f t="shared" si="26"/>
        <v>48</v>
      </c>
      <c r="Y34" s="54" t="s">
        <v>106</v>
      </c>
      <c r="Z34" s="297" t="s">
        <v>66</v>
      </c>
      <c r="AA34" s="298">
        <v>1953</v>
      </c>
      <c r="AB34" s="72">
        <v>80</v>
      </c>
      <c r="AC34" s="61">
        <v>80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  <c r="AI34" s="79"/>
      <c r="AJ34" s="56"/>
      <c r="AK34" s="133"/>
      <c r="AL34" s="134"/>
      <c r="AM34" s="79"/>
      <c r="AN34" s="79"/>
      <c r="AO34" s="134"/>
      <c r="AP34" s="126"/>
      <c r="AQ34" s="38">
        <f>LARGE(AB34:AN34,1)+LARGE(AB34:AN34,2)+LARGE(AB34:AN34,3)+LARGE(AB34:AN34,4)+LARGE(AB34:AN34,5)+LARGE(AB34:AN34,6)+LARGE(AB34:AN34,7)+AO34+AP34</f>
        <v>160</v>
      </c>
      <c r="AS34" s="265">
        <f>COUNTIF(AB34:AP34,"&gt;0")</f>
        <v>2</v>
      </c>
      <c r="AT34" s="266">
        <f>SUM(AB34:AP34)/AS34</f>
        <v>80</v>
      </c>
    </row>
    <row r="35" spans="1:46" ht="13.5" thickBot="1">
      <c r="A35" s="258">
        <v>15</v>
      </c>
      <c r="B35" s="58" t="s">
        <v>106</v>
      </c>
      <c r="C35" s="123" t="s">
        <v>154</v>
      </c>
      <c r="D35" s="69">
        <v>1963</v>
      </c>
      <c r="E35" s="63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5">
        <v>0</v>
      </c>
      <c r="L35" s="124">
        <v>40</v>
      </c>
      <c r="M35" s="124"/>
      <c r="N35" s="64"/>
      <c r="O35" s="65"/>
      <c r="P35" s="124"/>
      <c r="Q35" s="65"/>
      <c r="R35" s="124"/>
      <c r="S35" s="125"/>
      <c r="T35" s="111">
        <f t="shared" si="20"/>
        <v>40</v>
      </c>
      <c r="V35" s="273">
        <f>COUNTIF(E35:S35,"&gt;0")</f>
        <v>1</v>
      </c>
      <c r="W35" s="274">
        <f>SUM(E35:S35)/V35</f>
        <v>40</v>
      </c>
      <c r="Y35" s="50" t="s">
        <v>107</v>
      </c>
      <c r="Z35" s="141" t="s">
        <v>73</v>
      </c>
      <c r="AA35" s="277">
        <v>1952</v>
      </c>
      <c r="AB35" s="55">
        <v>0</v>
      </c>
      <c r="AC35" s="61">
        <v>40</v>
      </c>
      <c r="AD35" s="61">
        <v>33</v>
      </c>
      <c r="AE35" s="61">
        <v>0</v>
      </c>
      <c r="AF35" s="61">
        <v>0</v>
      </c>
      <c r="AG35" s="61">
        <v>0</v>
      </c>
      <c r="AH35" s="61">
        <v>0</v>
      </c>
      <c r="AI35" s="61"/>
      <c r="AJ35" s="61"/>
      <c r="AK35" s="61"/>
      <c r="AL35" s="61">
        <v>44</v>
      </c>
      <c r="AM35" s="61"/>
      <c r="AN35" s="61"/>
      <c r="AO35" s="61"/>
      <c r="AP35" s="57"/>
      <c r="AQ35" s="38">
        <f>LARGE(AB35:AN35,1)+LARGE(AB35:AN35,2)+LARGE(AB35:AN35,3)+LARGE(AB35:AN35,4)+LARGE(AB35:AN35,5)+LARGE(AB35:AN35,6)+LARGE(AB35:AN35,7)+AO35+AP35</f>
        <v>117</v>
      </c>
      <c r="AR35" s="78"/>
      <c r="AS35" s="265">
        <f>COUNTIF(AB35:AP35,"&gt;0")</f>
        <v>3</v>
      </c>
      <c r="AT35" s="266">
        <f>SUM(AB35:AP35)/AS35</f>
        <v>39</v>
      </c>
    </row>
    <row r="36" spans="25:46" ht="12.75">
      <c r="Y36" s="54" t="s">
        <v>120</v>
      </c>
      <c r="Z36" s="297" t="s">
        <v>110</v>
      </c>
      <c r="AA36" s="298">
        <v>1954</v>
      </c>
      <c r="AB36" s="55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80</v>
      </c>
      <c r="AJ36" s="61"/>
      <c r="AK36" s="131"/>
      <c r="AL36" s="61"/>
      <c r="AM36" s="61">
        <v>40</v>
      </c>
      <c r="AN36" s="61"/>
      <c r="AO36" s="61"/>
      <c r="AP36" s="132"/>
      <c r="AQ36" s="38">
        <f>LARGE(AB36:AN36,1)+LARGE(AB36:AN36,2)+LARGE(AB36:AN36,3)+LARGE(AB36:AN36,4)+LARGE(AB36:AN36,5)+LARGE(AB36:AN36,6)+LARGE(AB36:AN36,7)+AO36+AP36</f>
        <v>120</v>
      </c>
      <c r="AS36" s="265">
        <f>COUNTIF(AB36:AP36,"&gt;0")</f>
        <v>2</v>
      </c>
      <c r="AT36" s="266">
        <f>SUM(AB36:AP36)/AS36</f>
        <v>60</v>
      </c>
    </row>
    <row r="37" spans="25:46" ht="13.5" thickBot="1">
      <c r="Y37" s="62" t="s">
        <v>99</v>
      </c>
      <c r="Z37" s="308" t="s">
        <v>16</v>
      </c>
      <c r="AA37" s="299">
        <v>1956</v>
      </c>
      <c r="AB37" s="114">
        <v>0</v>
      </c>
      <c r="AC37" s="60">
        <v>0</v>
      </c>
      <c r="AD37" s="60">
        <v>110</v>
      </c>
      <c r="AE37" s="60">
        <v>0</v>
      </c>
      <c r="AF37" s="60">
        <v>0</v>
      </c>
      <c r="AG37" s="60">
        <v>0</v>
      </c>
      <c r="AH37" s="60">
        <v>0</v>
      </c>
      <c r="AI37" s="81"/>
      <c r="AJ37" s="74"/>
      <c r="AK37" s="137"/>
      <c r="AL37" s="138"/>
      <c r="AM37" s="81"/>
      <c r="AN37" s="81"/>
      <c r="AO37" s="138"/>
      <c r="AP37" s="309"/>
      <c r="AQ37" s="111">
        <f>LARGE(AB37:AN37,1)+LARGE(AB37:AN37,2)+LARGE(AB37:AN37,3)+LARGE(AB37:AN37,4)+LARGE(AB37:AN37,5)+LARGE(AB37:AN37,6)+LARGE(AB37:AN37,7)+AO37+AP37</f>
        <v>110</v>
      </c>
      <c r="AR37" s="7"/>
      <c r="AS37" s="273">
        <f>COUNTIF(AB37:AP37,"&gt;0")</f>
        <v>1</v>
      </c>
      <c r="AT37" s="274">
        <f>SUM(AB37:AP37)/AS37</f>
        <v>110</v>
      </c>
    </row>
    <row r="44" spans="2:46" s="6" customFormat="1" ht="20.25">
      <c r="B44" s="279" t="s">
        <v>304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</row>
    <row r="45" ht="13.5" thickBot="1"/>
    <row r="46" spans="2:46" ht="13.5" thickBot="1">
      <c r="B46" s="45" t="s">
        <v>0</v>
      </c>
      <c r="C46" s="19" t="s">
        <v>6</v>
      </c>
      <c r="D46" s="18" t="s">
        <v>9</v>
      </c>
      <c r="E46" s="2">
        <v>1</v>
      </c>
      <c r="F46" s="3">
        <v>2</v>
      </c>
      <c r="G46" s="3">
        <v>3</v>
      </c>
      <c r="H46" s="3">
        <v>4</v>
      </c>
      <c r="I46" s="3">
        <v>5</v>
      </c>
      <c r="J46" s="3">
        <v>6</v>
      </c>
      <c r="K46" s="3">
        <v>7</v>
      </c>
      <c r="L46" s="5">
        <v>8</v>
      </c>
      <c r="M46" s="3">
        <v>9</v>
      </c>
      <c r="N46" s="3">
        <v>10</v>
      </c>
      <c r="O46" s="3">
        <v>11</v>
      </c>
      <c r="P46" s="3">
        <v>12</v>
      </c>
      <c r="Q46" s="3">
        <v>13</v>
      </c>
      <c r="R46" s="3">
        <v>14</v>
      </c>
      <c r="S46" s="3">
        <v>15</v>
      </c>
      <c r="T46" s="12" t="s">
        <v>8</v>
      </c>
      <c r="V46" s="12" t="s">
        <v>301</v>
      </c>
      <c r="W46" s="262" t="s">
        <v>302</v>
      </c>
      <c r="Y46" s="45" t="s">
        <v>0</v>
      </c>
      <c r="Z46" s="19" t="s">
        <v>69</v>
      </c>
      <c r="AA46" s="18" t="s">
        <v>9</v>
      </c>
      <c r="AB46" s="2">
        <v>1</v>
      </c>
      <c r="AC46" s="3">
        <v>2</v>
      </c>
      <c r="AD46" s="3">
        <v>3</v>
      </c>
      <c r="AE46" s="3">
        <v>4</v>
      </c>
      <c r="AF46" s="3">
        <v>5</v>
      </c>
      <c r="AG46" s="3">
        <v>6</v>
      </c>
      <c r="AH46" s="3">
        <v>7</v>
      </c>
      <c r="AI46" s="5">
        <v>8</v>
      </c>
      <c r="AJ46" s="3">
        <v>9</v>
      </c>
      <c r="AK46" s="3">
        <v>10</v>
      </c>
      <c r="AL46" s="3">
        <v>11</v>
      </c>
      <c r="AM46" s="3">
        <v>12</v>
      </c>
      <c r="AN46" s="3">
        <v>13</v>
      </c>
      <c r="AO46" s="3">
        <v>14</v>
      </c>
      <c r="AP46" s="88">
        <v>15</v>
      </c>
      <c r="AQ46" s="12" t="s">
        <v>8</v>
      </c>
      <c r="AS46" s="12" t="s">
        <v>301</v>
      </c>
      <c r="AT46" s="262" t="s">
        <v>302</v>
      </c>
    </row>
    <row r="47" spans="2:46" ht="12.75">
      <c r="B47" s="46">
        <v>1</v>
      </c>
      <c r="C47" s="16" t="s">
        <v>112</v>
      </c>
      <c r="D47" s="26">
        <v>1949</v>
      </c>
      <c r="E47" s="47">
        <v>0</v>
      </c>
      <c r="F47" s="70">
        <v>0</v>
      </c>
      <c r="G47" s="70">
        <v>66</v>
      </c>
      <c r="H47" s="70">
        <v>100</v>
      </c>
      <c r="I47" s="70">
        <v>80</v>
      </c>
      <c r="J47" s="70">
        <v>80</v>
      </c>
      <c r="K47" s="70">
        <v>88</v>
      </c>
      <c r="L47" s="100"/>
      <c r="M47" s="48">
        <v>60</v>
      </c>
      <c r="N47" s="100">
        <v>60</v>
      </c>
      <c r="O47" s="129">
        <v>110</v>
      </c>
      <c r="P47" s="100">
        <v>60</v>
      </c>
      <c r="Q47" s="100">
        <v>120</v>
      </c>
      <c r="R47" s="129">
        <v>66</v>
      </c>
      <c r="S47" s="49"/>
      <c r="T47" s="38">
        <f>LARGE(E47:Q47,1)+LARGE(E47:Q47,2)+LARGE(E47:Q47,3)+LARGE(E47:Q47,4)+LARGE(E47:Q47,5)+LARGE(E47:Q47,6)+LARGE(E47:Q47,7)+R47+S47</f>
        <v>710</v>
      </c>
      <c r="V47" s="263">
        <f>COUNTIF(E47:S47,"&gt;0")</f>
        <v>11</v>
      </c>
      <c r="W47" s="264">
        <f>SUM(E47:S47)/V47</f>
        <v>80.9090909090909</v>
      </c>
      <c r="Y47" s="46">
        <v>1</v>
      </c>
      <c r="Z47" s="13" t="s">
        <v>32</v>
      </c>
      <c r="AA47" s="21">
        <v>1936</v>
      </c>
      <c r="AB47" s="47">
        <v>100</v>
      </c>
      <c r="AC47" s="48">
        <v>100</v>
      </c>
      <c r="AD47" s="48">
        <v>0</v>
      </c>
      <c r="AE47" s="48">
        <v>80</v>
      </c>
      <c r="AF47" s="48">
        <v>100</v>
      </c>
      <c r="AG47" s="70">
        <v>100</v>
      </c>
      <c r="AH47" s="48">
        <v>88</v>
      </c>
      <c r="AI47" s="100">
        <v>100</v>
      </c>
      <c r="AJ47" s="100">
        <v>100</v>
      </c>
      <c r="AK47" s="101"/>
      <c r="AL47" s="48">
        <v>110</v>
      </c>
      <c r="AM47" s="102"/>
      <c r="AN47" s="48">
        <v>96</v>
      </c>
      <c r="AO47" s="100">
        <v>88</v>
      </c>
      <c r="AP47" s="103"/>
      <c r="AQ47" s="38">
        <f>LARGE(AB47:AN47,1)+LARGE(AB47:AN47,2)+LARGE(AB47:AN47,3)+LARGE(AB47:AN47,4)+LARGE(AB47:AN47,5)+LARGE(AB47:AN47,6)+LARGE(AB47:AN47,7)+AO47+AP47</f>
        <v>798</v>
      </c>
      <c r="AS47" s="263">
        <f>COUNTIF(AB47:AP47,"&gt;0")</f>
        <v>11</v>
      </c>
      <c r="AT47" s="264">
        <f>SUM(AB47:AP47)/AS47</f>
        <v>96.54545454545455</v>
      </c>
    </row>
    <row r="48" spans="1:46" ht="12.75">
      <c r="A48" s="259">
        <v>1</v>
      </c>
      <c r="B48" s="54" t="s">
        <v>84</v>
      </c>
      <c r="C48" s="16" t="s">
        <v>113</v>
      </c>
      <c r="D48" s="26">
        <v>1949</v>
      </c>
      <c r="E48" s="72">
        <v>0</v>
      </c>
      <c r="F48" s="56">
        <v>0</v>
      </c>
      <c r="G48" s="61">
        <v>110</v>
      </c>
      <c r="H48" s="61">
        <v>80</v>
      </c>
      <c r="I48" s="61">
        <v>100</v>
      </c>
      <c r="J48" s="61">
        <v>0</v>
      </c>
      <c r="K48" s="61">
        <v>0</v>
      </c>
      <c r="L48" s="105"/>
      <c r="M48" s="52">
        <v>80</v>
      </c>
      <c r="N48" s="107">
        <v>60</v>
      </c>
      <c r="O48" s="130">
        <v>88</v>
      </c>
      <c r="P48" s="105">
        <v>80</v>
      </c>
      <c r="Q48" s="105">
        <v>72</v>
      </c>
      <c r="R48" s="130">
        <v>88</v>
      </c>
      <c r="S48" s="53"/>
      <c r="T48" s="38">
        <f>LARGE(E48:Q48,1)+LARGE(E48:Q48,2)+LARGE(E48:Q48,3)+LARGE(E48:Q48,4)+LARGE(E48:Q48,5)+LARGE(E48:Q48,6)+LARGE(E48:Q48,7)+R48+S48</f>
        <v>698</v>
      </c>
      <c r="V48" s="265">
        <f>COUNTIF(E48:S48,"&gt;0")</f>
        <v>9</v>
      </c>
      <c r="W48" s="266">
        <f>SUM(E48:S48)/V48</f>
        <v>84.22222222222223</v>
      </c>
      <c r="Y48" s="54">
        <v>2</v>
      </c>
      <c r="Z48" s="27" t="s">
        <v>31</v>
      </c>
      <c r="AA48" s="26">
        <v>1936</v>
      </c>
      <c r="AB48" s="55">
        <v>0</v>
      </c>
      <c r="AC48" s="61">
        <v>0</v>
      </c>
      <c r="AD48" s="61">
        <v>110</v>
      </c>
      <c r="AE48" s="61">
        <v>100</v>
      </c>
      <c r="AF48" s="61">
        <v>0</v>
      </c>
      <c r="AG48" s="61">
        <v>0</v>
      </c>
      <c r="AH48" s="61">
        <v>66</v>
      </c>
      <c r="AI48" s="61"/>
      <c r="AJ48" s="61">
        <v>80</v>
      </c>
      <c r="AK48" s="61"/>
      <c r="AL48" s="61">
        <v>88</v>
      </c>
      <c r="AM48" s="61">
        <v>100</v>
      </c>
      <c r="AN48" s="61">
        <v>120</v>
      </c>
      <c r="AO48" s="61">
        <v>110</v>
      </c>
      <c r="AP48" s="117"/>
      <c r="AQ48" s="38">
        <f>LARGE(AB48:AN48,1)+LARGE(AB48:AN48,2)+LARGE(AB48:AN48,3)+LARGE(AB48:AN48,4)+LARGE(AB48:AN48,5)+LARGE(AB48:AN48,6)+LARGE(AB48:AN48,7)+AO48+AP48</f>
        <v>774</v>
      </c>
      <c r="AS48" s="265">
        <f>COUNTIF(AB48:AP48,"&gt;0")</f>
        <v>8</v>
      </c>
      <c r="AT48" s="266">
        <f>SUM(AB48:AP48)/AS48</f>
        <v>96.75</v>
      </c>
    </row>
    <row r="49" spans="1:46" ht="12.75">
      <c r="A49" s="259">
        <v>2</v>
      </c>
      <c r="B49" s="54" t="s">
        <v>87</v>
      </c>
      <c r="C49" s="297" t="s">
        <v>17</v>
      </c>
      <c r="D49" s="298">
        <v>1952</v>
      </c>
      <c r="E49" s="72">
        <v>0</v>
      </c>
      <c r="F49" s="61">
        <v>0</v>
      </c>
      <c r="G49" s="61">
        <v>44</v>
      </c>
      <c r="H49" s="61">
        <v>0</v>
      </c>
      <c r="I49" s="61">
        <v>0</v>
      </c>
      <c r="J49" s="61">
        <v>60</v>
      </c>
      <c r="K49" s="61">
        <v>66</v>
      </c>
      <c r="L49" s="105">
        <v>40</v>
      </c>
      <c r="M49" s="52"/>
      <c r="N49" s="107"/>
      <c r="O49" s="130">
        <v>66</v>
      </c>
      <c r="P49" s="105">
        <v>40</v>
      </c>
      <c r="Q49" s="105">
        <v>72</v>
      </c>
      <c r="R49" s="130">
        <v>66</v>
      </c>
      <c r="S49" s="53"/>
      <c r="T49" s="38">
        <f>LARGE(E49:Q49,1)+LARGE(E49:Q49,2)+LARGE(E49:Q49,3)+LARGE(E49:Q49,4)+LARGE(E49:Q49,5)+LARGE(E49:Q49,6)+LARGE(E49:Q49,7)+R49+S49</f>
        <v>454</v>
      </c>
      <c r="V49" s="265">
        <f>COUNTIF(E49:S49,"&gt;0")</f>
        <v>8</v>
      </c>
      <c r="W49" s="266">
        <f>SUM(E49:S49)/V49</f>
        <v>56.75</v>
      </c>
      <c r="Y49" s="54">
        <v>3</v>
      </c>
      <c r="Z49" s="27" t="s">
        <v>36</v>
      </c>
      <c r="AA49" s="28">
        <v>1932</v>
      </c>
      <c r="AB49" s="119">
        <v>80</v>
      </c>
      <c r="AC49" s="61">
        <v>60</v>
      </c>
      <c r="AD49" s="61">
        <v>88</v>
      </c>
      <c r="AE49" s="61">
        <v>0</v>
      </c>
      <c r="AF49" s="61">
        <v>80</v>
      </c>
      <c r="AG49" s="61">
        <v>80</v>
      </c>
      <c r="AH49" s="61">
        <v>44</v>
      </c>
      <c r="AI49" s="61">
        <v>80</v>
      </c>
      <c r="AJ49" s="61">
        <v>60</v>
      </c>
      <c r="AK49" s="61">
        <v>100</v>
      </c>
      <c r="AL49" s="61">
        <v>66</v>
      </c>
      <c r="AM49" s="61">
        <v>60</v>
      </c>
      <c r="AN49" s="61">
        <v>72</v>
      </c>
      <c r="AO49" s="61">
        <v>66</v>
      </c>
      <c r="AP49" s="117"/>
      <c r="AQ49" s="38">
        <f aca="true" t="shared" si="27" ref="AQ49:AQ56">LARGE(AB49:AN49,1)+LARGE(AB49:AN49,2)+LARGE(AB49:AN49,3)+LARGE(AB49:AN49,4)+LARGE(AB49:AN49,5)+LARGE(AB49:AN49,6)+LARGE(AB49:AN49,7)+AO49+AP49</f>
        <v>646</v>
      </c>
      <c r="AS49" s="265">
        <f aca="true" t="shared" si="28" ref="AS49">COUNTIF(AB49:AP49,"&gt;0")</f>
        <v>13</v>
      </c>
      <c r="AT49" s="266">
        <f aca="true" t="shared" si="29" ref="AT49">SUM(AB49:AP49)/AS49</f>
        <v>72</v>
      </c>
    </row>
    <row r="50" spans="1:46" ht="12.75">
      <c r="A50" s="259">
        <v>3</v>
      </c>
      <c r="B50" s="83" t="s">
        <v>91</v>
      </c>
      <c r="C50" s="135" t="s">
        <v>43</v>
      </c>
      <c r="D50" s="28">
        <v>1951</v>
      </c>
      <c r="E50" s="55">
        <v>100</v>
      </c>
      <c r="F50" s="56">
        <v>100</v>
      </c>
      <c r="G50" s="56">
        <v>44</v>
      </c>
      <c r="H50" s="56">
        <v>0</v>
      </c>
      <c r="I50" s="56">
        <v>0</v>
      </c>
      <c r="J50" s="56">
        <v>0</v>
      </c>
      <c r="K50" s="56">
        <v>0</v>
      </c>
      <c r="L50" s="105"/>
      <c r="M50" s="52">
        <v>40</v>
      </c>
      <c r="N50" s="107">
        <v>100</v>
      </c>
      <c r="O50" s="130"/>
      <c r="P50" s="105">
        <v>60</v>
      </c>
      <c r="Q50" s="105">
        <v>96</v>
      </c>
      <c r="R50" s="130"/>
      <c r="S50" s="53"/>
      <c r="T50" s="38">
        <f aca="true" t="shared" si="30" ref="T50:T55">LARGE(E50:Q50,1)+LARGE(E50:Q50,2)+LARGE(E50:Q50,3)+LARGE(E50:Q50,4)+LARGE(E50:Q50,5)+LARGE(E50:Q50,6)+LARGE(E50:Q50,7)+R50+S50</f>
        <v>540</v>
      </c>
      <c r="V50" s="265">
        <f aca="true" t="shared" si="31" ref="V50:V55">COUNTIF(E50:S50,"&gt;0")</f>
        <v>7</v>
      </c>
      <c r="W50" s="266">
        <f aca="true" t="shared" si="32" ref="W50:W55">SUM(E50:S50)/V50</f>
        <v>77.14285714285714</v>
      </c>
      <c r="Y50" s="54">
        <v>4</v>
      </c>
      <c r="Z50" s="27" t="s">
        <v>74</v>
      </c>
      <c r="AA50" s="28">
        <v>1930</v>
      </c>
      <c r="AB50" s="119">
        <v>60</v>
      </c>
      <c r="AC50" s="61">
        <v>40</v>
      </c>
      <c r="AD50" s="61">
        <v>44</v>
      </c>
      <c r="AE50" s="61">
        <v>0</v>
      </c>
      <c r="AF50" s="61">
        <v>60</v>
      </c>
      <c r="AG50" s="61">
        <v>0</v>
      </c>
      <c r="AH50" s="61">
        <v>66</v>
      </c>
      <c r="AI50" s="79"/>
      <c r="AJ50" s="56">
        <v>60</v>
      </c>
      <c r="AK50" s="79"/>
      <c r="AL50" s="134">
        <v>66</v>
      </c>
      <c r="AM50" s="79">
        <v>60</v>
      </c>
      <c r="AN50" s="79">
        <v>48</v>
      </c>
      <c r="AO50" s="134">
        <v>44</v>
      </c>
      <c r="AP50" s="126"/>
      <c r="AQ50" s="38">
        <f t="shared" si="27"/>
        <v>464</v>
      </c>
      <c r="AS50" s="265">
        <f aca="true" t="shared" si="33" ref="AS50:AS56">COUNTIF(AB50:AP50,"&gt;0")</f>
        <v>10</v>
      </c>
      <c r="AT50" s="266">
        <f aca="true" t="shared" si="34" ref="AT50:AT56">SUM(AB50:AP50)/AS50</f>
        <v>54.8</v>
      </c>
    </row>
    <row r="51" spans="1:46" ht="12.75">
      <c r="A51" s="259">
        <v>5</v>
      </c>
      <c r="B51" s="83" t="s">
        <v>92</v>
      </c>
      <c r="C51" s="135" t="s">
        <v>18</v>
      </c>
      <c r="D51" s="28">
        <v>1950</v>
      </c>
      <c r="E51" s="55">
        <v>0</v>
      </c>
      <c r="F51" s="61">
        <v>80</v>
      </c>
      <c r="G51" s="61">
        <v>0</v>
      </c>
      <c r="H51" s="61">
        <v>0</v>
      </c>
      <c r="I51" s="61">
        <v>60</v>
      </c>
      <c r="J51" s="61">
        <v>0</v>
      </c>
      <c r="K51" s="61">
        <v>66</v>
      </c>
      <c r="L51" s="105">
        <v>100</v>
      </c>
      <c r="M51" s="52"/>
      <c r="N51" s="107"/>
      <c r="O51" s="130"/>
      <c r="P51" s="105"/>
      <c r="Q51" s="105">
        <v>72</v>
      </c>
      <c r="R51" s="130"/>
      <c r="S51" s="53"/>
      <c r="T51" s="38">
        <f t="shared" si="30"/>
        <v>378</v>
      </c>
      <c r="V51" s="265">
        <f t="shared" si="31"/>
        <v>5</v>
      </c>
      <c r="W51" s="266">
        <f t="shared" si="32"/>
        <v>75.6</v>
      </c>
      <c r="Y51" s="54" t="s">
        <v>92</v>
      </c>
      <c r="Z51" s="27" t="s">
        <v>33</v>
      </c>
      <c r="AA51" s="28">
        <v>1935</v>
      </c>
      <c r="AB51" s="119">
        <v>60</v>
      </c>
      <c r="AC51" s="61">
        <v>60</v>
      </c>
      <c r="AD51" s="61">
        <v>66</v>
      </c>
      <c r="AE51" s="61">
        <v>0</v>
      </c>
      <c r="AF51" s="61">
        <v>60</v>
      </c>
      <c r="AG51" s="61">
        <v>0</v>
      </c>
      <c r="AH51" s="61">
        <v>110</v>
      </c>
      <c r="AI51" s="61"/>
      <c r="AJ51" s="61"/>
      <c r="AK51" s="61"/>
      <c r="AL51" s="61"/>
      <c r="AM51" s="61"/>
      <c r="AN51" s="61"/>
      <c r="AO51" s="61"/>
      <c r="AP51" s="117"/>
      <c r="AQ51" s="38">
        <f t="shared" si="27"/>
        <v>356</v>
      </c>
      <c r="AS51" s="265">
        <f t="shared" si="33"/>
        <v>5</v>
      </c>
      <c r="AT51" s="266">
        <f t="shared" si="34"/>
        <v>71.2</v>
      </c>
    </row>
    <row r="52" spans="1:46" ht="12.75">
      <c r="A52" s="259">
        <v>6</v>
      </c>
      <c r="B52" s="54" t="s">
        <v>93</v>
      </c>
      <c r="C52" s="135" t="s">
        <v>165</v>
      </c>
      <c r="D52" s="26">
        <v>1951</v>
      </c>
      <c r="E52" s="84">
        <v>60</v>
      </c>
      <c r="F52" s="61">
        <v>0</v>
      </c>
      <c r="G52" s="61">
        <v>0</v>
      </c>
      <c r="H52" s="61">
        <v>60</v>
      </c>
      <c r="I52" s="61">
        <v>0</v>
      </c>
      <c r="J52" s="61">
        <v>0</v>
      </c>
      <c r="K52" s="61">
        <v>0</v>
      </c>
      <c r="L52" s="105"/>
      <c r="M52" s="52"/>
      <c r="N52" s="107"/>
      <c r="O52" s="130"/>
      <c r="P52" s="105">
        <v>40</v>
      </c>
      <c r="Q52" s="105">
        <v>0</v>
      </c>
      <c r="R52" s="130"/>
      <c r="S52" s="53"/>
      <c r="T52" s="38">
        <f t="shared" si="30"/>
        <v>160</v>
      </c>
      <c r="V52" s="265">
        <f t="shared" si="31"/>
        <v>3</v>
      </c>
      <c r="W52" s="266">
        <f t="shared" si="32"/>
        <v>53.333333333333336</v>
      </c>
      <c r="Y52" s="54" t="s">
        <v>93</v>
      </c>
      <c r="Z52" s="27" t="s">
        <v>30</v>
      </c>
      <c r="AA52" s="28">
        <v>1936</v>
      </c>
      <c r="AB52" s="55">
        <v>0</v>
      </c>
      <c r="AC52" s="61">
        <v>0</v>
      </c>
      <c r="AD52" s="61">
        <v>0</v>
      </c>
      <c r="AE52" s="61">
        <v>0</v>
      </c>
      <c r="AF52" s="61">
        <v>40</v>
      </c>
      <c r="AG52" s="61">
        <v>0</v>
      </c>
      <c r="AH52" s="61">
        <v>0</v>
      </c>
      <c r="AI52" s="61"/>
      <c r="AJ52" s="61"/>
      <c r="AK52" s="61">
        <v>80</v>
      </c>
      <c r="AL52" s="61"/>
      <c r="AM52" s="61">
        <v>80</v>
      </c>
      <c r="AN52" s="61">
        <v>72</v>
      </c>
      <c r="AO52" s="61"/>
      <c r="AP52" s="117"/>
      <c r="AQ52" s="38">
        <f t="shared" si="27"/>
        <v>272</v>
      </c>
      <c r="AS52" s="265">
        <f t="shared" si="33"/>
        <v>4</v>
      </c>
      <c r="AT52" s="266">
        <f t="shared" si="34"/>
        <v>68</v>
      </c>
    </row>
    <row r="53" spans="1:46" ht="12.75">
      <c r="A53" s="259"/>
      <c r="B53" s="54" t="s">
        <v>94</v>
      </c>
      <c r="C53" s="15" t="s">
        <v>115</v>
      </c>
      <c r="D53" s="26">
        <v>1948</v>
      </c>
      <c r="E53" s="84">
        <v>0</v>
      </c>
      <c r="F53" s="61">
        <v>0</v>
      </c>
      <c r="G53" s="61">
        <v>0</v>
      </c>
      <c r="H53" s="61">
        <v>0</v>
      </c>
      <c r="I53" s="61">
        <v>0</v>
      </c>
      <c r="J53" s="61">
        <v>60</v>
      </c>
      <c r="K53" s="61">
        <v>0</v>
      </c>
      <c r="L53" s="105"/>
      <c r="M53" s="52"/>
      <c r="N53" s="107"/>
      <c r="O53" s="130"/>
      <c r="P53" s="105"/>
      <c r="Q53" s="105">
        <v>0</v>
      </c>
      <c r="R53" s="130"/>
      <c r="S53" s="53"/>
      <c r="T53" s="38">
        <f t="shared" si="30"/>
        <v>60</v>
      </c>
      <c r="V53" s="265">
        <f t="shared" si="31"/>
        <v>1</v>
      </c>
      <c r="W53" s="266">
        <f t="shared" si="32"/>
        <v>60</v>
      </c>
      <c r="Y53" s="54" t="s">
        <v>94</v>
      </c>
      <c r="Z53" s="27" t="s">
        <v>35</v>
      </c>
      <c r="AA53" s="28">
        <v>1932</v>
      </c>
      <c r="AB53" s="55">
        <v>40</v>
      </c>
      <c r="AC53" s="61">
        <v>80</v>
      </c>
      <c r="AD53" s="61">
        <v>44</v>
      </c>
      <c r="AE53" s="61">
        <v>0</v>
      </c>
      <c r="AF53" s="61">
        <v>40</v>
      </c>
      <c r="AG53" s="61">
        <v>0</v>
      </c>
      <c r="AH53" s="61">
        <v>44</v>
      </c>
      <c r="AI53" s="61"/>
      <c r="AJ53" s="61"/>
      <c r="AK53" s="61"/>
      <c r="AL53" s="61"/>
      <c r="AM53" s="61"/>
      <c r="AN53" s="61"/>
      <c r="AO53" s="61"/>
      <c r="AP53" s="113"/>
      <c r="AQ53" s="38">
        <f t="shared" si="27"/>
        <v>248</v>
      </c>
      <c r="AS53" s="265">
        <f t="shared" si="33"/>
        <v>5</v>
      </c>
      <c r="AT53" s="266">
        <f t="shared" si="34"/>
        <v>49.6</v>
      </c>
    </row>
    <row r="54" spans="1:46" ht="12.75">
      <c r="A54" s="259">
        <v>7</v>
      </c>
      <c r="B54" s="83" t="s">
        <v>95</v>
      </c>
      <c r="C54" s="10" t="s">
        <v>116</v>
      </c>
      <c r="D54" s="26">
        <v>1949</v>
      </c>
      <c r="E54" s="72">
        <v>0</v>
      </c>
      <c r="F54" s="61">
        <v>0</v>
      </c>
      <c r="G54" s="61">
        <v>44</v>
      </c>
      <c r="H54" s="61">
        <v>0</v>
      </c>
      <c r="I54" s="61">
        <v>0</v>
      </c>
      <c r="J54" s="61">
        <v>0</v>
      </c>
      <c r="K54" s="61">
        <v>0</v>
      </c>
      <c r="L54" s="105"/>
      <c r="M54" s="52"/>
      <c r="N54" s="107"/>
      <c r="O54" s="130"/>
      <c r="P54" s="105"/>
      <c r="Q54" s="105">
        <v>0</v>
      </c>
      <c r="R54" s="130"/>
      <c r="S54" s="53"/>
      <c r="T54" s="38">
        <f t="shared" si="30"/>
        <v>44</v>
      </c>
      <c r="V54" s="265">
        <f t="shared" si="31"/>
        <v>1</v>
      </c>
      <c r="W54" s="266">
        <f t="shared" si="32"/>
        <v>44</v>
      </c>
      <c r="Y54" s="54" t="s">
        <v>95</v>
      </c>
      <c r="Z54" s="27" t="s">
        <v>37</v>
      </c>
      <c r="AA54" s="28">
        <v>1932</v>
      </c>
      <c r="AB54" s="55">
        <v>0</v>
      </c>
      <c r="AC54" s="61">
        <v>0</v>
      </c>
      <c r="AD54" s="61">
        <v>66</v>
      </c>
      <c r="AE54" s="61">
        <v>0</v>
      </c>
      <c r="AF54" s="61">
        <v>0</v>
      </c>
      <c r="AG54" s="61">
        <v>0</v>
      </c>
      <c r="AH54" s="61">
        <v>44</v>
      </c>
      <c r="AI54" s="61"/>
      <c r="AJ54" s="61"/>
      <c r="AK54" s="61"/>
      <c r="AL54" s="61">
        <v>44</v>
      </c>
      <c r="AM54" s="61">
        <v>40</v>
      </c>
      <c r="AN54" s="61"/>
      <c r="AO54" s="61"/>
      <c r="AP54" s="113"/>
      <c r="AQ54" s="38">
        <f t="shared" si="27"/>
        <v>194</v>
      </c>
      <c r="AS54" s="265">
        <f t="shared" si="33"/>
        <v>4</v>
      </c>
      <c r="AT54" s="266">
        <f t="shared" si="34"/>
        <v>48.5</v>
      </c>
    </row>
    <row r="55" spans="1:46" ht="12.75">
      <c r="A55" s="259">
        <v>8</v>
      </c>
      <c r="B55" s="54" t="s">
        <v>167</v>
      </c>
      <c r="C55" s="15" t="s">
        <v>166</v>
      </c>
      <c r="D55" s="22">
        <v>1950</v>
      </c>
      <c r="E55" s="84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105"/>
      <c r="M55" s="52"/>
      <c r="N55" s="107">
        <v>40</v>
      </c>
      <c r="O55" s="130"/>
      <c r="P55" s="105"/>
      <c r="Q55" s="105">
        <v>0</v>
      </c>
      <c r="R55" s="130"/>
      <c r="S55" s="53"/>
      <c r="T55" s="38">
        <f t="shared" si="30"/>
        <v>40</v>
      </c>
      <c r="V55" s="265">
        <f t="shared" si="31"/>
        <v>1</v>
      </c>
      <c r="W55" s="266">
        <f t="shared" si="32"/>
        <v>40</v>
      </c>
      <c r="Y55" s="54" t="s">
        <v>103</v>
      </c>
      <c r="Z55" s="27" t="s">
        <v>34</v>
      </c>
      <c r="AA55" s="28">
        <v>1932</v>
      </c>
      <c r="AB55" s="82">
        <v>0</v>
      </c>
      <c r="AC55" s="61">
        <v>0</v>
      </c>
      <c r="AD55" s="61">
        <v>44</v>
      </c>
      <c r="AE55" s="61">
        <v>0</v>
      </c>
      <c r="AF55" s="61">
        <v>0</v>
      </c>
      <c r="AG55" s="61">
        <v>0</v>
      </c>
      <c r="AH55" s="61">
        <v>0</v>
      </c>
      <c r="AI55" s="61">
        <v>60</v>
      </c>
      <c r="AJ55" s="61"/>
      <c r="AK55" s="61"/>
      <c r="AL55" s="61"/>
      <c r="AM55" s="61"/>
      <c r="AN55" s="61"/>
      <c r="AO55" s="61"/>
      <c r="AP55" s="117"/>
      <c r="AQ55" s="38">
        <f t="shared" si="27"/>
        <v>104</v>
      </c>
      <c r="AS55" s="265">
        <f t="shared" si="33"/>
        <v>2</v>
      </c>
      <c r="AT55" s="266">
        <f t="shared" si="34"/>
        <v>52</v>
      </c>
    </row>
    <row r="56" spans="1:46" ht="13.5" thickBot="1">
      <c r="A56" s="259">
        <v>9</v>
      </c>
      <c r="B56" s="58" t="s">
        <v>167</v>
      </c>
      <c r="C56" s="11" t="s">
        <v>111</v>
      </c>
      <c r="D56" s="23"/>
      <c r="E56" s="114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81"/>
      <c r="M56" s="74"/>
      <c r="N56" s="137"/>
      <c r="O56" s="138"/>
      <c r="P56" s="81">
        <v>40</v>
      </c>
      <c r="Q56" s="81">
        <v>0</v>
      </c>
      <c r="R56" s="138"/>
      <c r="S56" s="75"/>
      <c r="T56" s="111">
        <f>LARGE(E56:Q56,1)+LARGE(E56:Q56,2)+LARGE(E56:Q56,3)+LARGE(E56:Q56,4)+LARGE(E56:Q56,5)+LARGE(E56:Q56,6)+LARGE(E56:Q56,7)+R56+S56</f>
        <v>40</v>
      </c>
      <c r="V56" s="273">
        <f>COUNTIF(E56:S56,"&gt;0")</f>
        <v>1</v>
      </c>
      <c r="W56" s="274">
        <f>SUM(E56:S56)/V56</f>
        <v>40</v>
      </c>
      <c r="Y56" s="83" t="s">
        <v>104</v>
      </c>
      <c r="Z56" s="27" t="s">
        <v>42</v>
      </c>
      <c r="AA56" s="28">
        <v>1935</v>
      </c>
      <c r="AB56" s="51">
        <v>0</v>
      </c>
      <c r="AC56" s="61">
        <v>0</v>
      </c>
      <c r="AD56" s="61">
        <v>0</v>
      </c>
      <c r="AE56" s="61">
        <v>0</v>
      </c>
      <c r="AF56" s="61">
        <v>40</v>
      </c>
      <c r="AG56" s="61">
        <v>0</v>
      </c>
      <c r="AH56" s="61">
        <v>0</v>
      </c>
      <c r="AI56" s="61"/>
      <c r="AJ56" s="61"/>
      <c r="AK56" s="61">
        <v>60</v>
      </c>
      <c r="AL56" s="61"/>
      <c r="AM56" s="61"/>
      <c r="AN56" s="61"/>
      <c r="AO56" s="61"/>
      <c r="AP56" s="117"/>
      <c r="AQ56" s="38">
        <f t="shared" si="27"/>
        <v>100</v>
      </c>
      <c r="AS56" s="265">
        <f t="shared" si="33"/>
        <v>2</v>
      </c>
      <c r="AT56" s="266">
        <f t="shared" si="34"/>
        <v>50</v>
      </c>
    </row>
    <row r="57" spans="1:46" ht="13.5" thickBot="1">
      <c r="A57" s="259">
        <v>10</v>
      </c>
      <c r="Y57" s="58" t="s">
        <v>105</v>
      </c>
      <c r="Z57" s="14" t="s">
        <v>123</v>
      </c>
      <c r="AA57" s="23">
        <v>1933</v>
      </c>
      <c r="AB57" s="114">
        <v>0</v>
      </c>
      <c r="AC57" s="60">
        <v>0</v>
      </c>
      <c r="AD57" s="60">
        <v>0</v>
      </c>
      <c r="AE57" s="60">
        <v>0</v>
      </c>
      <c r="AF57" s="60">
        <v>0</v>
      </c>
      <c r="AG57" s="60">
        <v>0</v>
      </c>
      <c r="AH57" s="60">
        <v>0</v>
      </c>
      <c r="AI57" s="60">
        <v>0</v>
      </c>
      <c r="AJ57" s="60"/>
      <c r="AK57" s="136"/>
      <c r="AL57" s="60"/>
      <c r="AM57" s="60"/>
      <c r="AN57" s="60">
        <v>48</v>
      </c>
      <c r="AO57" s="60"/>
      <c r="AP57" s="144"/>
      <c r="AQ57" s="111">
        <f>LARGE(AB57:AN57,1)+LARGE(AB57:AN57,2)+LARGE(AB57:AN57,3)+LARGE(AB57:AN57,4)+LARGE(AB57:AN57,5)+LARGE(AB57:AN57,6)+LARGE(AB57:AN57,7)+AO57+AP57</f>
        <v>48</v>
      </c>
      <c r="AS57" s="273">
        <f>COUNTIF(AB57:AP57,"&gt;0")</f>
        <v>1</v>
      </c>
      <c r="AT57" s="274">
        <f>SUM(AB57:AP57)/AS57</f>
        <v>48</v>
      </c>
    </row>
    <row r="58" spans="1:42" ht="13.5" thickBot="1">
      <c r="A58" s="259">
        <v>11</v>
      </c>
      <c r="B58" s="45" t="s">
        <v>0</v>
      </c>
      <c r="C58" s="19" t="s">
        <v>1</v>
      </c>
      <c r="D58" s="18" t="s">
        <v>9</v>
      </c>
      <c r="E58" s="2">
        <v>1</v>
      </c>
      <c r="F58" s="3">
        <v>2</v>
      </c>
      <c r="G58" s="3">
        <v>3</v>
      </c>
      <c r="H58" s="3">
        <v>4</v>
      </c>
      <c r="I58" s="3">
        <v>5</v>
      </c>
      <c r="J58" s="3">
        <v>6</v>
      </c>
      <c r="K58" s="3">
        <v>7</v>
      </c>
      <c r="L58" s="5">
        <v>8</v>
      </c>
      <c r="M58" s="3">
        <v>9</v>
      </c>
      <c r="N58" s="3">
        <v>10</v>
      </c>
      <c r="O58" s="3">
        <v>11</v>
      </c>
      <c r="P58" s="3">
        <v>12</v>
      </c>
      <c r="Q58" s="3">
        <v>13</v>
      </c>
      <c r="R58" s="3">
        <v>14</v>
      </c>
      <c r="S58" s="3">
        <v>15</v>
      </c>
      <c r="T58" s="12" t="s">
        <v>8</v>
      </c>
      <c r="V58" s="12" t="s">
        <v>301</v>
      </c>
      <c r="W58" s="262" t="s">
        <v>302</v>
      </c>
      <c r="Y58" s="44"/>
      <c r="Z58" s="4"/>
      <c r="AA58" s="4"/>
      <c r="AB58" s="1"/>
      <c r="AC58" s="91"/>
      <c r="AD58" s="91"/>
      <c r="AE58" s="91"/>
      <c r="AF58" s="1"/>
      <c r="AG58" s="1"/>
      <c r="AH58" s="1"/>
      <c r="AI58" s="91"/>
      <c r="AJ58" s="91"/>
      <c r="AK58" s="91"/>
      <c r="AL58" s="91"/>
      <c r="AM58" s="91"/>
      <c r="AN58" s="91"/>
      <c r="AO58" s="91"/>
      <c r="AP58" s="1"/>
    </row>
    <row r="59" spans="1:46" ht="13.5" thickBot="1">
      <c r="A59" s="259">
        <v>12</v>
      </c>
      <c r="B59" s="54" t="s">
        <v>83</v>
      </c>
      <c r="C59" s="141" t="s">
        <v>68</v>
      </c>
      <c r="D59" s="300">
        <v>1946</v>
      </c>
      <c r="E59" s="55">
        <v>0</v>
      </c>
      <c r="F59" s="61">
        <v>0</v>
      </c>
      <c r="G59" s="61">
        <v>88</v>
      </c>
      <c r="H59" s="61">
        <v>0</v>
      </c>
      <c r="I59" s="61">
        <v>0</v>
      </c>
      <c r="J59" s="61">
        <v>100</v>
      </c>
      <c r="K59" s="61">
        <v>110</v>
      </c>
      <c r="L59" s="105"/>
      <c r="M59" s="52">
        <v>100</v>
      </c>
      <c r="N59" s="107">
        <v>80</v>
      </c>
      <c r="O59" s="130"/>
      <c r="P59" s="105">
        <v>100</v>
      </c>
      <c r="Q59" s="105">
        <v>0</v>
      </c>
      <c r="R59" s="130">
        <v>110</v>
      </c>
      <c r="S59" s="53"/>
      <c r="T59" s="38">
        <f>LARGE(E59:Q59,1)+LARGE(E59:Q59,2)+LARGE(E59:Q59,3)+LARGE(E59:Q59,4)+LARGE(E59:Q59,5)+LARGE(E59:Q59,6)+LARGE(E59:Q59,7)+R59+S59</f>
        <v>688</v>
      </c>
      <c r="V59" s="263">
        <f>COUNTIF(E59:S59,"&gt;0")</f>
        <v>7</v>
      </c>
      <c r="W59" s="264">
        <f>SUM(E59:S59)/V59</f>
        <v>98.28571428571429</v>
      </c>
      <c r="Y59" s="45" t="s">
        <v>0</v>
      </c>
      <c r="Z59" s="19" t="s">
        <v>80</v>
      </c>
      <c r="AA59" s="17" t="s">
        <v>9</v>
      </c>
      <c r="AB59" s="30">
        <v>1</v>
      </c>
      <c r="AC59" s="3">
        <v>2</v>
      </c>
      <c r="AD59" s="3">
        <v>3</v>
      </c>
      <c r="AE59" s="3">
        <v>4</v>
      </c>
      <c r="AF59" s="3">
        <v>5</v>
      </c>
      <c r="AG59" s="3">
        <v>6</v>
      </c>
      <c r="AH59" s="3">
        <v>7</v>
      </c>
      <c r="AI59" s="5">
        <v>8</v>
      </c>
      <c r="AJ59" s="3">
        <v>9</v>
      </c>
      <c r="AK59" s="3">
        <v>10</v>
      </c>
      <c r="AL59" s="3">
        <v>11</v>
      </c>
      <c r="AM59" s="3">
        <v>12</v>
      </c>
      <c r="AN59" s="3">
        <v>13</v>
      </c>
      <c r="AO59" s="3">
        <v>14</v>
      </c>
      <c r="AP59" s="3">
        <v>15</v>
      </c>
      <c r="AQ59" s="12" t="s">
        <v>8</v>
      </c>
      <c r="AS59" s="12" t="s">
        <v>301</v>
      </c>
      <c r="AT59" s="262" t="s">
        <v>302</v>
      </c>
    </row>
    <row r="60" spans="1:46" ht="12.75">
      <c r="A60" s="259"/>
      <c r="B60" s="50" t="s">
        <v>84</v>
      </c>
      <c r="C60" s="293" t="s">
        <v>49</v>
      </c>
      <c r="D60" s="295">
        <v>1944</v>
      </c>
      <c r="E60" s="140">
        <v>80</v>
      </c>
      <c r="F60" s="89">
        <v>0</v>
      </c>
      <c r="G60" s="61">
        <v>110</v>
      </c>
      <c r="H60" s="61">
        <v>60</v>
      </c>
      <c r="I60" s="61">
        <v>0</v>
      </c>
      <c r="J60" s="61">
        <v>80</v>
      </c>
      <c r="K60" s="61">
        <v>88</v>
      </c>
      <c r="L60" s="61">
        <v>100</v>
      </c>
      <c r="M60" s="61">
        <v>80</v>
      </c>
      <c r="N60" s="61">
        <v>100</v>
      </c>
      <c r="O60" s="61"/>
      <c r="P60" s="61"/>
      <c r="Q60" s="61"/>
      <c r="R60" s="61">
        <v>88</v>
      </c>
      <c r="S60" s="117"/>
      <c r="T60" s="38">
        <f>LARGE(E60:Q60,1)+LARGE(E60:Q60,2)+LARGE(E60:Q60,3)+LARGE(E60:Q60,4)+LARGE(E60:Q60,5)+LARGE(E60:Q60,6)+LARGE(E60:Q60,7)+R60+S60</f>
        <v>726</v>
      </c>
      <c r="V60" s="265">
        <f>COUNTIF(E60:S60,"&gt;0")</f>
        <v>9</v>
      </c>
      <c r="W60" s="266">
        <f>SUM(E60:S60)/V60</f>
        <v>87.33333333333333</v>
      </c>
      <c r="Y60" s="46">
        <v>1</v>
      </c>
      <c r="Z60" s="31" t="s">
        <v>76</v>
      </c>
      <c r="AA60" s="22">
        <v>1956</v>
      </c>
      <c r="AB60" s="82">
        <v>100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100"/>
      <c r="AJ60" s="48"/>
      <c r="AK60" s="100"/>
      <c r="AL60" s="129">
        <v>110</v>
      </c>
      <c r="AM60" s="100">
        <v>100</v>
      </c>
      <c r="AN60" s="100"/>
      <c r="AO60" s="129"/>
      <c r="AP60" s="49"/>
      <c r="AQ60" s="38">
        <f aca="true" t="shared" si="35" ref="AQ60:AQ67">LARGE(AB60:AN60,1)+LARGE(AB60:AN60,2)+LARGE(AB60:AN60,3)+LARGE(AB60:AN60,4)+LARGE(AB60:AN60,5)+LARGE(AB60:AN60,6)+LARGE(AB60:AN60,7)+AO60+AP60</f>
        <v>310</v>
      </c>
      <c r="AS60" s="263">
        <f>COUNTIF(AB60:AP60,"&gt;0")</f>
        <v>3</v>
      </c>
      <c r="AT60" s="264">
        <f>SUM(AB60:AP60)/AS60</f>
        <v>103.33333333333333</v>
      </c>
    </row>
    <row r="61" spans="1:46" ht="12.75">
      <c r="A61" s="259">
        <v>13</v>
      </c>
      <c r="B61" s="50" t="s">
        <v>87</v>
      </c>
      <c r="C61" s="301" t="s">
        <v>77</v>
      </c>
      <c r="D61" s="295">
        <v>1946</v>
      </c>
      <c r="E61" s="72">
        <v>60</v>
      </c>
      <c r="F61" s="61">
        <v>0</v>
      </c>
      <c r="G61" s="61">
        <v>88</v>
      </c>
      <c r="H61" s="61">
        <v>0</v>
      </c>
      <c r="I61" s="61">
        <v>0</v>
      </c>
      <c r="J61" s="61">
        <v>60</v>
      </c>
      <c r="K61" s="61">
        <v>66</v>
      </c>
      <c r="L61" s="79"/>
      <c r="M61" s="56">
        <v>60</v>
      </c>
      <c r="N61" s="79">
        <v>60</v>
      </c>
      <c r="O61" s="134"/>
      <c r="P61" s="79">
        <v>80</v>
      </c>
      <c r="Q61" s="79">
        <v>96</v>
      </c>
      <c r="R61" s="79">
        <v>66</v>
      </c>
      <c r="S61" s="126"/>
      <c r="T61" s="38">
        <f aca="true" t="shared" si="36" ref="T61:T74">LARGE(E61:Q61,1)+LARGE(E61:Q61,2)+LARGE(E61:Q61,3)+LARGE(E61:Q61,4)+LARGE(E61:Q61,5)+LARGE(E61:Q61,6)+LARGE(E61:Q61,7)+R61+S61</f>
        <v>576</v>
      </c>
      <c r="V61" s="265">
        <f aca="true" t="shared" si="37" ref="V61:V70">COUNTIF(E61:S61,"&gt;0")</f>
        <v>9</v>
      </c>
      <c r="W61" s="266">
        <f aca="true" t="shared" si="38" ref="W61:W70">SUM(E61:S61)/V61</f>
        <v>70.66666666666667</v>
      </c>
      <c r="Y61" s="54">
        <v>2</v>
      </c>
      <c r="Z61" s="32" t="s">
        <v>81</v>
      </c>
      <c r="AA61" s="26">
        <v>1961</v>
      </c>
      <c r="AB61" s="72">
        <v>80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79"/>
      <c r="AJ61" s="56"/>
      <c r="AK61" s="133"/>
      <c r="AL61" s="134">
        <v>66</v>
      </c>
      <c r="AM61" s="79">
        <v>80</v>
      </c>
      <c r="AN61" s="79"/>
      <c r="AO61" s="134"/>
      <c r="AP61" s="57"/>
      <c r="AQ61" s="38">
        <f t="shared" si="35"/>
        <v>226</v>
      </c>
      <c r="AS61" s="265">
        <f>COUNTIF(AB61:AP61,"&gt;0")</f>
        <v>3</v>
      </c>
      <c r="AT61" s="266">
        <f>SUM(AB61:AP61)/AS61</f>
        <v>75.33333333333333</v>
      </c>
    </row>
    <row r="62" spans="1:46" ht="12.75">
      <c r="A62" s="259">
        <v>14</v>
      </c>
      <c r="B62" s="50" t="s">
        <v>91</v>
      </c>
      <c r="C62" s="278" t="s">
        <v>48</v>
      </c>
      <c r="D62" s="277">
        <v>1947</v>
      </c>
      <c r="E62" s="55">
        <v>80</v>
      </c>
      <c r="F62" s="61">
        <v>0</v>
      </c>
      <c r="G62" s="61">
        <v>66</v>
      </c>
      <c r="H62" s="61">
        <v>60</v>
      </c>
      <c r="I62" s="61">
        <v>0</v>
      </c>
      <c r="J62" s="61">
        <v>0</v>
      </c>
      <c r="K62" s="61">
        <v>0</v>
      </c>
      <c r="L62" s="105"/>
      <c r="M62" s="52">
        <v>60</v>
      </c>
      <c r="N62" s="107"/>
      <c r="O62" s="130">
        <v>66</v>
      </c>
      <c r="P62" s="105"/>
      <c r="Q62" s="105">
        <v>0</v>
      </c>
      <c r="R62" s="130"/>
      <c r="S62" s="53"/>
      <c r="T62" s="38">
        <f t="shared" si="36"/>
        <v>332</v>
      </c>
      <c r="V62" s="265">
        <f t="shared" si="37"/>
        <v>5</v>
      </c>
      <c r="W62" s="266">
        <f t="shared" si="38"/>
        <v>66.4</v>
      </c>
      <c r="Y62" s="54" t="s">
        <v>87</v>
      </c>
      <c r="Z62" s="32" t="s">
        <v>124</v>
      </c>
      <c r="AA62" s="26">
        <v>1977</v>
      </c>
      <c r="AB62" s="72">
        <v>0</v>
      </c>
      <c r="AC62" s="61">
        <v>0</v>
      </c>
      <c r="AD62" s="61">
        <v>0</v>
      </c>
      <c r="AE62" s="61">
        <v>0</v>
      </c>
      <c r="AF62" s="61">
        <v>0</v>
      </c>
      <c r="AG62" s="61">
        <v>0</v>
      </c>
      <c r="AH62" s="61">
        <v>0</v>
      </c>
      <c r="AI62" s="79"/>
      <c r="AJ62" s="56"/>
      <c r="AK62" s="133"/>
      <c r="AL62" s="134">
        <v>66</v>
      </c>
      <c r="AM62" s="79"/>
      <c r="AN62" s="79">
        <v>120</v>
      </c>
      <c r="AO62" s="134"/>
      <c r="AP62" s="57"/>
      <c r="AQ62" s="38">
        <f t="shared" si="35"/>
        <v>186</v>
      </c>
      <c r="AS62" s="265">
        <f aca="true" t="shared" si="39" ref="AS62:AS66">COUNTIF(AB62:AP62,"&gt;0")</f>
        <v>2</v>
      </c>
      <c r="AT62" s="266">
        <f aca="true" t="shared" si="40" ref="AT62:AT66">SUM(AB62:AP62)/AS62</f>
        <v>93</v>
      </c>
    </row>
    <row r="63" spans="1:46" ht="12.75">
      <c r="A63" s="259">
        <v>16</v>
      </c>
      <c r="B63" s="54" t="s">
        <v>146</v>
      </c>
      <c r="C63" s="302" t="s">
        <v>114</v>
      </c>
      <c r="D63" s="295">
        <v>1946</v>
      </c>
      <c r="E63" s="55">
        <v>0</v>
      </c>
      <c r="F63" s="56">
        <v>100</v>
      </c>
      <c r="G63" s="61">
        <v>0</v>
      </c>
      <c r="H63" s="61">
        <v>100</v>
      </c>
      <c r="I63" s="61">
        <v>0</v>
      </c>
      <c r="J63" s="61">
        <v>40</v>
      </c>
      <c r="K63" s="61">
        <v>0</v>
      </c>
      <c r="L63" s="61">
        <v>80</v>
      </c>
      <c r="M63" s="61"/>
      <c r="N63" s="61"/>
      <c r="O63" s="61"/>
      <c r="P63" s="61"/>
      <c r="Q63" s="61"/>
      <c r="R63" s="61"/>
      <c r="S63" s="117"/>
      <c r="T63" s="38">
        <f t="shared" si="36"/>
        <v>320</v>
      </c>
      <c r="V63" s="265">
        <f t="shared" si="37"/>
        <v>4</v>
      </c>
      <c r="W63" s="266">
        <f t="shared" si="38"/>
        <v>80</v>
      </c>
      <c r="Y63" s="54" t="s">
        <v>91</v>
      </c>
      <c r="Z63" s="32" t="s">
        <v>171</v>
      </c>
      <c r="AA63" s="26">
        <v>1957</v>
      </c>
      <c r="AB63" s="72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79"/>
      <c r="AJ63" s="56"/>
      <c r="AK63" s="133"/>
      <c r="AL63" s="134">
        <v>44</v>
      </c>
      <c r="AM63" s="79">
        <v>60</v>
      </c>
      <c r="AN63" s="79">
        <v>72</v>
      </c>
      <c r="AO63" s="134"/>
      <c r="AP63" s="57"/>
      <c r="AQ63" s="38">
        <f t="shared" si="35"/>
        <v>176</v>
      </c>
      <c r="AS63" s="265">
        <f t="shared" si="39"/>
        <v>3</v>
      </c>
      <c r="AT63" s="266">
        <f t="shared" si="40"/>
        <v>58.666666666666664</v>
      </c>
    </row>
    <row r="64" spans="1:46" ht="12.75">
      <c r="A64" s="259">
        <v>17</v>
      </c>
      <c r="B64" s="54" t="s">
        <v>146</v>
      </c>
      <c r="C64" s="141" t="s">
        <v>118</v>
      </c>
      <c r="D64" s="295">
        <v>1945</v>
      </c>
      <c r="E64" s="55">
        <v>0</v>
      </c>
      <c r="F64" s="61">
        <v>0</v>
      </c>
      <c r="G64" s="61">
        <v>0</v>
      </c>
      <c r="H64" s="61">
        <v>60</v>
      </c>
      <c r="I64" s="61">
        <v>0</v>
      </c>
      <c r="J64" s="61">
        <v>0</v>
      </c>
      <c r="K64" s="61">
        <v>44</v>
      </c>
      <c r="L64" s="61">
        <v>60</v>
      </c>
      <c r="M64" s="61">
        <v>0</v>
      </c>
      <c r="N64" s="61">
        <v>0</v>
      </c>
      <c r="O64" s="61">
        <v>0</v>
      </c>
      <c r="P64" s="61">
        <v>40</v>
      </c>
      <c r="Q64" s="61">
        <v>72</v>
      </c>
      <c r="R64" s="61">
        <v>44</v>
      </c>
      <c r="S64" s="132"/>
      <c r="T64" s="38">
        <f t="shared" si="36"/>
        <v>320</v>
      </c>
      <c r="V64" s="265">
        <f t="shared" si="37"/>
        <v>6</v>
      </c>
      <c r="W64" s="266">
        <f t="shared" si="38"/>
        <v>53.333333333333336</v>
      </c>
      <c r="Y64" s="54" t="s">
        <v>92</v>
      </c>
      <c r="Z64" s="32" t="s">
        <v>172</v>
      </c>
      <c r="AA64" s="26">
        <v>1954</v>
      </c>
      <c r="AB64" s="72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0</v>
      </c>
      <c r="AI64" s="79"/>
      <c r="AJ64" s="56"/>
      <c r="AK64" s="133"/>
      <c r="AL64" s="134">
        <v>44</v>
      </c>
      <c r="AM64" s="79">
        <v>60</v>
      </c>
      <c r="AN64" s="79"/>
      <c r="AO64" s="134"/>
      <c r="AP64" s="57"/>
      <c r="AQ64" s="38">
        <f t="shared" si="35"/>
        <v>104</v>
      </c>
      <c r="AS64" s="265">
        <f t="shared" si="39"/>
        <v>2</v>
      </c>
      <c r="AT64" s="266">
        <f t="shared" si="40"/>
        <v>52</v>
      </c>
    </row>
    <row r="65" spans="2:46" ht="12.75">
      <c r="B65" s="54" t="s">
        <v>94</v>
      </c>
      <c r="C65" s="278" t="s">
        <v>114</v>
      </c>
      <c r="D65" s="277">
        <v>1946</v>
      </c>
      <c r="E65" s="84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66</v>
      </c>
      <c r="L65" s="105"/>
      <c r="M65" s="52"/>
      <c r="N65" s="107"/>
      <c r="O65" s="130"/>
      <c r="P65" s="105">
        <v>40</v>
      </c>
      <c r="Q65" s="105">
        <v>0</v>
      </c>
      <c r="R65" s="130"/>
      <c r="S65" s="53"/>
      <c r="T65" s="38">
        <f t="shared" si="36"/>
        <v>106</v>
      </c>
      <c r="V65" s="265">
        <f t="shared" si="37"/>
        <v>2</v>
      </c>
      <c r="W65" s="266">
        <f t="shared" si="38"/>
        <v>53</v>
      </c>
      <c r="Y65" s="83" t="s">
        <v>93</v>
      </c>
      <c r="Z65" s="36" t="s">
        <v>173</v>
      </c>
      <c r="AA65" s="28"/>
      <c r="AB65" s="72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79"/>
      <c r="AJ65" s="56"/>
      <c r="AK65" s="133"/>
      <c r="AL65" s="134">
        <v>0</v>
      </c>
      <c r="AM65" s="79"/>
      <c r="AN65" s="79">
        <v>96</v>
      </c>
      <c r="AO65" s="134"/>
      <c r="AP65" s="57"/>
      <c r="AQ65" s="38">
        <f t="shared" si="35"/>
        <v>96</v>
      </c>
      <c r="AS65" s="265">
        <f t="shared" si="39"/>
        <v>1</v>
      </c>
      <c r="AT65" s="266">
        <f t="shared" si="40"/>
        <v>96</v>
      </c>
    </row>
    <row r="66" spans="2:46" ht="12.75">
      <c r="B66" s="50" t="s">
        <v>95</v>
      </c>
      <c r="C66" s="141" t="s">
        <v>21</v>
      </c>
      <c r="D66" s="295">
        <v>1943</v>
      </c>
      <c r="E66" s="51">
        <v>0</v>
      </c>
      <c r="F66" s="61">
        <v>0</v>
      </c>
      <c r="G66" s="61">
        <v>0</v>
      </c>
      <c r="H66" s="61">
        <v>80</v>
      </c>
      <c r="I66" s="61">
        <v>0</v>
      </c>
      <c r="J66" s="61">
        <v>60</v>
      </c>
      <c r="K66" s="61">
        <v>0</v>
      </c>
      <c r="L66" s="61">
        <v>0</v>
      </c>
      <c r="M66" s="61">
        <v>0</v>
      </c>
      <c r="N66" s="61">
        <v>40</v>
      </c>
      <c r="O66" s="61">
        <v>0</v>
      </c>
      <c r="P66" s="61">
        <v>0</v>
      </c>
      <c r="Q66" s="61">
        <v>0</v>
      </c>
      <c r="R66" s="61"/>
      <c r="S66" s="132"/>
      <c r="T66" s="38">
        <f t="shared" si="36"/>
        <v>180</v>
      </c>
      <c r="V66" s="265">
        <f t="shared" si="37"/>
        <v>3</v>
      </c>
      <c r="W66" s="266">
        <f t="shared" si="38"/>
        <v>60</v>
      </c>
      <c r="Y66" s="83" t="s">
        <v>94</v>
      </c>
      <c r="Z66" s="36" t="s">
        <v>174</v>
      </c>
      <c r="AA66" s="28">
        <v>1967</v>
      </c>
      <c r="AB66" s="72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79"/>
      <c r="AJ66" s="56"/>
      <c r="AK66" s="133"/>
      <c r="AL66" s="134">
        <v>88</v>
      </c>
      <c r="AM66" s="79"/>
      <c r="AN66" s="79"/>
      <c r="AO66" s="134"/>
      <c r="AP66" s="57"/>
      <c r="AQ66" s="38">
        <f t="shared" si="35"/>
        <v>88</v>
      </c>
      <c r="AS66" s="265">
        <f t="shared" si="39"/>
        <v>1</v>
      </c>
      <c r="AT66" s="266">
        <f t="shared" si="40"/>
        <v>88</v>
      </c>
    </row>
    <row r="67" spans="2:46" ht="13.5" thickBot="1">
      <c r="B67" s="50" t="s">
        <v>167</v>
      </c>
      <c r="C67" s="141" t="s">
        <v>23</v>
      </c>
      <c r="D67" s="295">
        <v>1946</v>
      </c>
      <c r="E67" s="51">
        <v>0</v>
      </c>
      <c r="F67" s="61">
        <v>0</v>
      </c>
      <c r="G67" s="61">
        <v>0</v>
      </c>
      <c r="H67" s="61">
        <v>0</v>
      </c>
      <c r="I67" s="61">
        <v>60</v>
      </c>
      <c r="J67" s="61">
        <v>40</v>
      </c>
      <c r="K67" s="61">
        <v>0</v>
      </c>
      <c r="L67" s="61"/>
      <c r="M67" s="61"/>
      <c r="N67" s="61"/>
      <c r="O67" s="61">
        <v>66</v>
      </c>
      <c r="P67" s="61"/>
      <c r="Q67" s="61"/>
      <c r="R67" s="61"/>
      <c r="S67" s="117"/>
      <c r="T67" s="38">
        <f t="shared" si="36"/>
        <v>166</v>
      </c>
      <c r="V67" s="265">
        <f t="shared" si="37"/>
        <v>3</v>
      </c>
      <c r="W67" s="266">
        <f t="shared" si="38"/>
        <v>55.333333333333336</v>
      </c>
      <c r="Y67" s="58" t="s">
        <v>95</v>
      </c>
      <c r="Z67" s="33" t="s">
        <v>125</v>
      </c>
      <c r="AA67" s="23"/>
      <c r="AB67" s="114">
        <v>0</v>
      </c>
      <c r="AC67" s="60">
        <v>0</v>
      </c>
      <c r="AD67" s="60">
        <v>0</v>
      </c>
      <c r="AE67" s="60">
        <v>0</v>
      </c>
      <c r="AF67" s="60">
        <v>0</v>
      </c>
      <c r="AG67" s="60">
        <v>0</v>
      </c>
      <c r="AH67" s="60">
        <v>0</v>
      </c>
      <c r="AI67" s="81"/>
      <c r="AJ67" s="74"/>
      <c r="AK67" s="137"/>
      <c r="AL67" s="138">
        <v>0</v>
      </c>
      <c r="AM67" s="81"/>
      <c r="AN67" s="81">
        <v>72</v>
      </c>
      <c r="AO67" s="138"/>
      <c r="AP67" s="75"/>
      <c r="AQ67" s="111">
        <f t="shared" si="35"/>
        <v>72</v>
      </c>
      <c r="AS67" s="273">
        <f>COUNTIF(AB67:AP67,"&gt;0")</f>
        <v>1</v>
      </c>
      <c r="AT67" s="274">
        <f>SUM(AB67:AP67)/AS67</f>
        <v>72</v>
      </c>
    </row>
    <row r="68" spans="2:23" ht="12.75">
      <c r="B68" s="50" t="s">
        <v>167</v>
      </c>
      <c r="C68" s="141" t="s">
        <v>20</v>
      </c>
      <c r="D68" s="295">
        <v>1945</v>
      </c>
      <c r="E68" s="51">
        <v>0</v>
      </c>
      <c r="F68" s="61">
        <v>0</v>
      </c>
      <c r="G68" s="61">
        <v>0</v>
      </c>
      <c r="H68" s="61">
        <v>0</v>
      </c>
      <c r="I68" s="61">
        <v>60</v>
      </c>
      <c r="J68" s="61">
        <v>40</v>
      </c>
      <c r="K68" s="61">
        <v>0</v>
      </c>
      <c r="L68" s="61"/>
      <c r="M68" s="61"/>
      <c r="N68" s="61"/>
      <c r="O68" s="61">
        <v>66</v>
      </c>
      <c r="P68" s="61"/>
      <c r="Q68" s="61"/>
      <c r="R68" s="61"/>
      <c r="S68" s="117"/>
      <c r="T68" s="38">
        <f t="shared" si="36"/>
        <v>166</v>
      </c>
      <c r="V68" s="265">
        <f t="shared" si="37"/>
        <v>3</v>
      </c>
      <c r="W68" s="266">
        <f t="shared" si="38"/>
        <v>55.333333333333336</v>
      </c>
    </row>
    <row r="69" spans="1:23" ht="12.75">
      <c r="A69" s="258">
        <v>1</v>
      </c>
      <c r="B69" s="54" t="s">
        <v>105</v>
      </c>
      <c r="C69" s="303" t="s">
        <v>78</v>
      </c>
      <c r="D69" s="277">
        <v>1943</v>
      </c>
      <c r="E69" s="72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105"/>
      <c r="M69" s="52"/>
      <c r="N69" s="107"/>
      <c r="O69" s="130"/>
      <c r="P69" s="105">
        <v>40</v>
      </c>
      <c r="Q69" s="105">
        <v>0</v>
      </c>
      <c r="R69" s="130"/>
      <c r="S69" s="53"/>
      <c r="T69" s="38">
        <f t="shared" si="36"/>
        <v>40</v>
      </c>
      <c r="V69" s="265">
        <f t="shared" si="37"/>
        <v>1</v>
      </c>
      <c r="W69" s="266">
        <f t="shared" si="38"/>
        <v>40</v>
      </c>
    </row>
    <row r="70" spans="1:23" ht="12.75">
      <c r="A70" s="258">
        <v>2</v>
      </c>
      <c r="B70" s="50" t="s">
        <v>96</v>
      </c>
      <c r="C70" s="141" t="s">
        <v>79</v>
      </c>
      <c r="D70" s="295">
        <v>1943</v>
      </c>
      <c r="E70" s="55">
        <v>0</v>
      </c>
      <c r="F70" s="61">
        <v>0</v>
      </c>
      <c r="G70" s="61">
        <v>44</v>
      </c>
      <c r="H70" s="61">
        <v>0</v>
      </c>
      <c r="I70" s="61">
        <v>0</v>
      </c>
      <c r="J70" s="61">
        <v>0</v>
      </c>
      <c r="K70" s="61">
        <v>0</v>
      </c>
      <c r="L70" s="61"/>
      <c r="M70" s="61">
        <v>40</v>
      </c>
      <c r="N70" s="61"/>
      <c r="O70" s="61"/>
      <c r="P70" s="61">
        <v>60</v>
      </c>
      <c r="Q70" s="61"/>
      <c r="R70" s="61"/>
      <c r="S70" s="113"/>
      <c r="T70" s="38">
        <f t="shared" si="36"/>
        <v>144</v>
      </c>
      <c r="V70" s="265">
        <f t="shared" si="37"/>
        <v>3</v>
      </c>
      <c r="W70" s="266">
        <f t="shared" si="38"/>
        <v>48</v>
      </c>
    </row>
    <row r="71" spans="1:23" ht="12.75">
      <c r="A71" s="258">
        <v>3</v>
      </c>
      <c r="B71" s="50" t="s">
        <v>106</v>
      </c>
      <c r="C71" s="141" t="s">
        <v>168</v>
      </c>
      <c r="D71" s="295">
        <v>1945</v>
      </c>
      <c r="E71" s="55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110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/>
      <c r="S71" s="9"/>
      <c r="T71" s="38">
        <f t="shared" si="36"/>
        <v>110</v>
      </c>
      <c r="V71" s="265">
        <f aca="true" t="shared" si="41" ref="V71:V74">COUNTIF(E71:S71,"&gt;0")</f>
        <v>1</v>
      </c>
      <c r="W71" s="266">
        <f aca="true" t="shared" si="42" ref="W71:W74">SUM(E71:S71)/V71</f>
        <v>110</v>
      </c>
    </row>
    <row r="72" spans="1:23" ht="12.75">
      <c r="A72" s="258">
        <v>4</v>
      </c>
      <c r="B72" s="54" t="s">
        <v>107</v>
      </c>
      <c r="C72" s="20" t="s">
        <v>19</v>
      </c>
      <c r="D72" s="22">
        <v>1946</v>
      </c>
      <c r="E72" s="72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79"/>
      <c r="M72" s="56"/>
      <c r="N72" s="79"/>
      <c r="O72" s="134"/>
      <c r="P72" s="79">
        <v>0</v>
      </c>
      <c r="Q72" s="79">
        <v>72</v>
      </c>
      <c r="R72" s="134"/>
      <c r="S72" s="57"/>
      <c r="T72" s="38">
        <f t="shared" si="36"/>
        <v>72</v>
      </c>
      <c r="V72" s="265">
        <f t="shared" si="41"/>
        <v>1</v>
      </c>
      <c r="W72" s="266">
        <f t="shared" si="42"/>
        <v>72</v>
      </c>
    </row>
    <row r="73" spans="1:23" ht="12.75">
      <c r="A73" s="258">
        <v>5</v>
      </c>
      <c r="B73" s="50" t="s">
        <v>120</v>
      </c>
      <c r="C73" s="15" t="s">
        <v>24</v>
      </c>
      <c r="D73" s="26">
        <v>1946</v>
      </c>
      <c r="E73" s="122">
        <v>0</v>
      </c>
      <c r="F73" s="61">
        <v>0</v>
      </c>
      <c r="G73" s="61">
        <v>66</v>
      </c>
      <c r="H73" s="61">
        <v>0</v>
      </c>
      <c r="I73" s="61">
        <v>0</v>
      </c>
      <c r="J73" s="61">
        <v>0</v>
      </c>
      <c r="K73" s="61">
        <v>0</v>
      </c>
      <c r="L73" s="89"/>
      <c r="M73" s="89"/>
      <c r="N73" s="106"/>
      <c r="O73" s="89"/>
      <c r="P73" s="89"/>
      <c r="Q73" s="89"/>
      <c r="R73" s="89"/>
      <c r="S73" s="142"/>
      <c r="T73" s="38">
        <f t="shared" si="36"/>
        <v>66</v>
      </c>
      <c r="V73" s="265">
        <f t="shared" si="41"/>
        <v>1</v>
      </c>
      <c r="W73" s="266">
        <f t="shared" si="42"/>
        <v>66</v>
      </c>
    </row>
    <row r="74" spans="1:23" ht="12.75">
      <c r="A74" s="258">
        <v>7</v>
      </c>
      <c r="B74" s="50" t="s">
        <v>99</v>
      </c>
      <c r="C74" s="27" t="s">
        <v>122</v>
      </c>
      <c r="D74" s="28"/>
      <c r="E74" s="122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89"/>
      <c r="M74" s="89"/>
      <c r="N74" s="106"/>
      <c r="O74" s="89"/>
      <c r="P74" s="89"/>
      <c r="Q74" s="89">
        <v>48</v>
      </c>
      <c r="R74" s="89"/>
      <c r="S74" s="142"/>
      <c r="T74" s="38">
        <f t="shared" si="36"/>
        <v>48</v>
      </c>
      <c r="V74" s="265">
        <f t="shared" si="41"/>
        <v>1</v>
      </c>
      <c r="W74" s="266">
        <f t="shared" si="42"/>
        <v>48</v>
      </c>
    </row>
    <row r="75" spans="1:23" ht="13.5" thickBot="1">
      <c r="A75" s="258">
        <v>9</v>
      </c>
      <c r="B75" s="62" t="s">
        <v>109</v>
      </c>
      <c r="C75" s="14" t="s">
        <v>169</v>
      </c>
      <c r="D75" s="23">
        <v>1943</v>
      </c>
      <c r="E75" s="73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40</v>
      </c>
      <c r="N75" s="136">
        <v>0</v>
      </c>
      <c r="O75" s="60">
        <v>0</v>
      </c>
      <c r="P75" s="60">
        <v>0</v>
      </c>
      <c r="Q75" s="60">
        <v>0</v>
      </c>
      <c r="R75" s="60"/>
      <c r="S75" s="128"/>
      <c r="T75" s="111">
        <f>LARGE(E75:Q75,1)+LARGE(E75:Q75,2)+LARGE(E75:Q75,3)+LARGE(E75:Q75,4)+LARGE(E75:Q75,5)+LARGE(E75:Q75,6)+LARGE(E75:Q75,7)+R75+S75</f>
        <v>40</v>
      </c>
      <c r="V75" s="273">
        <f>COUNTIF(E75:S75,"&gt;0")</f>
        <v>1</v>
      </c>
      <c r="W75" s="274">
        <f>SUM(E75:S75)/V75</f>
        <v>40</v>
      </c>
    </row>
    <row r="76" ht="13.5" thickBot="1">
      <c r="A76" s="258">
        <v>11</v>
      </c>
    </row>
    <row r="77" spans="1:23" ht="13.5" thickBot="1">
      <c r="A77" s="258">
        <v>13</v>
      </c>
      <c r="B77" s="45" t="s">
        <v>0</v>
      </c>
      <c r="C77" s="19" t="s">
        <v>5</v>
      </c>
      <c r="D77" s="18" t="s">
        <v>9</v>
      </c>
      <c r="E77" s="2">
        <v>1</v>
      </c>
      <c r="F77" s="3">
        <v>2</v>
      </c>
      <c r="G77" s="3">
        <v>3</v>
      </c>
      <c r="H77" s="3">
        <v>4</v>
      </c>
      <c r="I77" s="3">
        <v>5</v>
      </c>
      <c r="J77" s="3">
        <v>6</v>
      </c>
      <c r="K77" s="3">
        <v>7</v>
      </c>
      <c r="L77" s="5">
        <v>8</v>
      </c>
      <c r="M77" s="3">
        <v>9</v>
      </c>
      <c r="N77" s="3">
        <v>10</v>
      </c>
      <c r="O77" s="3">
        <v>11</v>
      </c>
      <c r="P77" s="3">
        <v>12</v>
      </c>
      <c r="Q77" s="3">
        <v>13</v>
      </c>
      <c r="R77" s="3">
        <v>14</v>
      </c>
      <c r="S77" s="3">
        <v>15</v>
      </c>
      <c r="T77" s="12" t="s">
        <v>8</v>
      </c>
      <c r="V77" s="12" t="s">
        <v>301</v>
      </c>
      <c r="W77" s="262" t="s">
        <v>302</v>
      </c>
    </row>
    <row r="78" spans="1:23" ht="12.75">
      <c r="A78" s="258">
        <v>14</v>
      </c>
      <c r="B78" s="46" t="s">
        <v>83</v>
      </c>
      <c r="C78" s="302" t="s">
        <v>40</v>
      </c>
      <c r="D78" s="277">
        <v>1942</v>
      </c>
      <c r="E78" s="139">
        <v>100</v>
      </c>
      <c r="F78" s="95">
        <v>0</v>
      </c>
      <c r="G78" s="48">
        <v>0</v>
      </c>
      <c r="H78" s="48">
        <v>0</v>
      </c>
      <c r="I78" s="48">
        <v>100</v>
      </c>
      <c r="J78" s="70">
        <v>100</v>
      </c>
      <c r="K78" s="48">
        <v>66</v>
      </c>
      <c r="L78" s="100"/>
      <c r="M78" s="100"/>
      <c r="N78" s="101">
        <v>80</v>
      </c>
      <c r="O78" s="48">
        <v>110</v>
      </c>
      <c r="P78" s="102">
        <v>100</v>
      </c>
      <c r="Q78" s="48">
        <v>120</v>
      </c>
      <c r="R78" s="100">
        <v>110</v>
      </c>
      <c r="S78" s="103"/>
      <c r="T78" s="38">
        <f>LARGE(E78:Q78,1)+LARGE(E78:Q78,2)+LARGE(E78:Q78,3)+LARGE(E78:Q78,4)+LARGE(E78:Q78,5)+LARGE(E78:Q78,6)+LARGE(E78:Q78,7)+R78+S78</f>
        <v>820</v>
      </c>
      <c r="U78" s="276"/>
      <c r="V78" s="263">
        <f>COUNTIF(E78:S78,"&gt;0")</f>
        <v>9</v>
      </c>
      <c r="W78" s="264">
        <f>SUM(E78:S78)/V78</f>
        <v>98.44444444444444</v>
      </c>
    </row>
    <row r="79" spans="2:23" ht="12.75">
      <c r="B79" s="50" t="s">
        <v>84</v>
      </c>
      <c r="C79" s="293" t="s">
        <v>119</v>
      </c>
      <c r="D79" s="295">
        <v>1941</v>
      </c>
      <c r="E79" s="51">
        <v>0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110</v>
      </c>
      <c r="L79" s="89">
        <v>0</v>
      </c>
      <c r="M79" s="89">
        <v>100</v>
      </c>
      <c r="N79" s="89">
        <v>100</v>
      </c>
      <c r="O79" s="89">
        <v>110</v>
      </c>
      <c r="P79" s="89">
        <v>80</v>
      </c>
      <c r="Q79" s="89">
        <v>96</v>
      </c>
      <c r="R79" s="89">
        <v>110</v>
      </c>
      <c r="S79" s="127"/>
      <c r="T79" s="285">
        <f aca="true" t="shared" si="43" ref="T79:T87">LARGE(E79:Q79,1)+LARGE(E79:Q79,2)+LARGE(E79:Q79,3)+LARGE(E79:Q79,4)+LARGE(E79:Q79,5)+LARGE(E79:Q79,6)+LARGE(E79:Q79,7)+R79+S79</f>
        <v>706</v>
      </c>
      <c r="V79" s="286">
        <f>COUNTIF(E79:S79,"&gt;0")</f>
        <v>7</v>
      </c>
      <c r="W79" s="287">
        <f>SUM(E79:S79)/V79</f>
        <v>100.85714285714286</v>
      </c>
    </row>
    <row r="80" spans="2:23" ht="12.75" customHeight="1">
      <c r="B80" s="54" t="s">
        <v>87</v>
      </c>
      <c r="C80" s="141" t="s">
        <v>25</v>
      </c>
      <c r="D80" s="277">
        <v>1941</v>
      </c>
      <c r="E80" s="51">
        <v>100</v>
      </c>
      <c r="F80" s="56">
        <v>0</v>
      </c>
      <c r="G80" s="56">
        <v>110</v>
      </c>
      <c r="H80" s="56">
        <v>100</v>
      </c>
      <c r="I80" s="56">
        <v>100</v>
      </c>
      <c r="J80" s="56">
        <v>80</v>
      </c>
      <c r="K80" s="56">
        <v>88</v>
      </c>
      <c r="L80" s="79"/>
      <c r="M80" s="56"/>
      <c r="N80" s="79"/>
      <c r="O80" s="134">
        <v>66</v>
      </c>
      <c r="P80" s="79">
        <v>60</v>
      </c>
      <c r="Q80" s="79">
        <v>72</v>
      </c>
      <c r="R80" s="134"/>
      <c r="S80" s="126"/>
      <c r="T80" s="38">
        <f t="shared" si="43"/>
        <v>650</v>
      </c>
      <c r="V80" s="265">
        <f>COUNTIF(E80:S80,"&gt;0")</f>
        <v>9</v>
      </c>
      <c r="W80" s="266">
        <f>SUM(E80:S80)/V80</f>
        <v>86.22222222222223</v>
      </c>
    </row>
    <row r="81" spans="2:24" ht="12.75" customHeight="1">
      <c r="B81" s="50" t="s">
        <v>91</v>
      </c>
      <c r="C81" s="302" t="s">
        <v>117</v>
      </c>
      <c r="D81" s="295">
        <v>1942</v>
      </c>
      <c r="E81" s="72">
        <v>60</v>
      </c>
      <c r="F81" s="61">
        <v>0</v>
      </c>
      <c r="G81" s="61">
        <v>44</v>
      </c>
      <c r="H81" s="61">
        <v>40</v>
      </c>
      <c r="I81" s="61">
        <v>0</v>
      </c>
      <c r="J81" s="61">
        <v>0</v>
      </c>
      <c r="K81" s="61">
        <v>44</v>
      </c>
      <c r="L81" s="61">
        <v>60</v>
      </c>
      <c r="M81" s="61">
        <v>60</v>
      </c>
      <c r="N81" s="61"/>
      <c r="O81" s="61"/>
      <c r="P81" s="61">
        <v>40</v>
      </c>
      <c r="Q81" s="61"/>
      <c r="R81" s="61"/>
      <c r="S81" s="117"/>
      <c r="T81" s="38">
        <f t="shared" si="43"/>
        <v>348</v>
      </c>
      <c r="V81" s="265">
        <f aca="true" t="shared" si="44" ref="V81">COUNTIF(E81:S81,"&gt;0")</f>
        <v>7</v>
      </c>
      <c r="W81" s="266">
        <f aca="true" t="shared" si="45" ref="W81">SUM(E81:S81)/V81</f>
        <v>49.714285714285715</v>
      </c>
      <c r="X81" s="92"/>
    </row>
    <row r="82" spans="1:23" ht="12.75">
      <c r="A82" s="259">
        <v>1</v>
      </c>
      <c r="B82" s="54" t="s">
        <v>92</v>
      </c>
      <c r="C82" s="141" t="s">
        <v>170</v>
      </c>
      <c r="D82" s="277">
        <v>1939</v>
      </c>
      <c r="E82" s="143">
        <v>0</v>
      </c>
      <c r="F82" s="61">
        <v>80</v>
      </c>
      <c r="G82" s="61">
        <v>88</v>
      </c>
      <c r="H82" s="61">
        <v>60</v>
      </c>
      <c r="I82" s="61">
        <v>0</v>
      </c>
      <c r="J82" s="61">
        <v>0</v>
      </c>
      <c r="K82" s="61">
        <v>66</v>
      </c>
      <c r="L82" s="61">
        <v>100</v>
      </c>
      <c r="M82" s="61"/>
      <c r="N82" s="61"/>
      <c r="O82" s="61">
        <v>88</v>
      </c>
      <c r="P82" s="61">
        <v>40</v>
      </c>
      <c r="Q82" s="61"/>
      <c r="R82" s="61">
        <v>66</v>
      </c>
      <c r="S82" s="113"/>
      <c r="T82" s="38">
        <f t="shared" si="43"/>
        <v>588</v>
      </c>
      <c r="V82" s="265">
        <f aca="true" t="shared" si="46" ref="V82:V83">COUNTIF(E82:S82,"&gt;0")</f>
        <v>8</v>
      </c>
      <c r="W82" s="266">
        <f aca="true" t="shared" si="47" ref="W82:W83">SUM(E82:S82)/V82</f>
        <v>73.5</v>
      </c>
    </row>
    <row r="83" spans="2:24" ht="12.75" customHeight="1">
      <c r="B83" s="50" t="s">
        <v>93</v>
      </c>
      <c r="C83" s="141" t="s">
        <v>26</v>
      </c>
      <c r="D83" s="277">
        <v>1940</v>
      </c>
      <c r="E83" s="55">
        <v>0</v>
      </c>
      <c r="F83" s="61">
        <v>0</v>
      </c>
      <c r="G83" s="61">
        <v>0</v>
      </c>
      <c r="H83" s="61">
        <v>80</v>
      </c>
      <c r="I83" s="61">
        <v>0</v>
      </c>
      <c r="J83" s="61">
        <v>60</v>
      </c>
      <c r="K83" s="61">
        <v>66</v>
      </c>
      <c r="L83" s="61">
        <v>0</v>
      </c>
      <c r="M83" s="61">
        <v>80</v>
      </c>
      <c r="N83" s="61">
        <v>0</v>
      </c>
      <c r="O83" s="61">
        <v>0</v>
      </c>
      <c r="P83" s="61">
        <v>60</v>
      </c>
      <c r="Q83" s="61">
        <v>120</v>
      </c>
      <c r="R83" s="61">
        <v>88</v>
      </c>
      <c r="S83" s="9"/>
      <c r="T83" s="38">
        <f t="shared" si="43"/>
        <v>554</v>
      </c>
      <c r="V83" s="265">
        <f t="shared" si="46"/>
        <v>7</v>
      </c>
      <c r="W83" s="266">
        <f t="shared" si="47"/>
        <v>79.14285714285714</v>
      </c>
      <c r="X83" s="92"/>
    </row>
    <row r="84" spans="2:24" ht="12.75" customHeight="1">
      <c r="B84" s="54" t="s">
        <v>94</v>
      </c>
      <c r="C84" s="141" t="s">
        <v>28</v>
      </c>
      <c r="D84" s="277">
        <v>1940</v>
      </c>
      <c r="E84" s="51">
        <v>80</v>
      </c>
      <c r="F84" s="61">
        <v>0</v>
      </c>
      <c r="G84" s="61">
        <v>0</v>
      </c>
      <c r="H84" s="61">
        <v>0</v>
      </c>
      <c r="I84" s="61">
        <v>0</v>
      </c>
      <c r="J84" s="61">
        <v>100</v>
      </c>
      <c r="K84" s="61">
        <v>0</v>
      </c>
      <c r="L84" s="79"/>
      <c r="M84" s="56">
        <v>60</v>
      </c>
      <c r="N84" s="79"/>
      <c r="O84" s="134"/>
      <c r="P84" s="79"/>
      <c r="Q84" s="79"/>
      <c r="R84" s="134"/>
      <c r="S84" s="126"/>
      <c r="T84" s="38">
        <f t="shared" si="43"/>
        <v>240</v>
      </c>
      <c r="V84" s="265">
        <f aca="true" t="shared" si="48" ref="V84:V85">COUNTIF(E84:S84,"&gt;0")</f>
        <v>3</v>
      </c>
      <c r="W84" s="266">
        <f aca="true" t="shared" si="49" ref="W84:W85">SUM(E84:S84)/V84</f>
        <v>80</v>
      </c>
      <c r="X84" s="92"/>
    </row>
    <row r="85" spans="1:23" ht="12.75">
      <c r="A85" s="259">
        <v>4</v>
      </c>
      <c r="B85" s="50" t="s">
        <v>95</v>
      </c>
      <c r="C85" s="304" t="s">
        <v>27</v>
      </c>
      <c r="D85" s="305">
        <v>1941</v>
      </c>
      <c r="E85" s="82">
        <v>0</v>
      </c>
      <c r="F85" s="61">
        <v>60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/>
      <c r="M85" s="61"/>
      <c r="N85" s="61"/>
      <c r="O85" s="61"/>
      <c r="P85" s="61">
        <v>100</v>
      </c>
      <c r="Q85" s="61">
        <v>72</v>
      </c>
      <c r="R85" s="61"/>
      <c r="S85" s="117"/>
      <c r="T85" s="38">
        <f t="shared" si="43"/>
        <v>232</v>
      </c>
      <c r="V85" s="265">
        <f t="shared" si="48"/>
        <v>3</v>
      </c>
      <c r="W85" s="266">
        <f t="shared" si="49"/>
        <v>77.33333333333333</v>
      </c>
    </row>
    <row r="86" spans="2:24" ht="12.75" customHeight="1">
      <c r="B86" s="54" t="s">
        <v>103</v>
      </c>
      <c r="C86" s="141" t="s">
        <v>29</v>
      </c>
      <c r="D86" s="277">
        <v>1939</v>
      </c>
      <c r="E86" s="55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79"/>
      <c r="M86" s="56">
        <v>0</v>
      </c>
      <c r="N86" s="133"/>
      <c r="O86" s="134"/>
      <c r="P86" s="79">
        <v>40</v>
      </c>
      <c r="Q86" s="79">
        <v>48</v>
      </c>
      <c r="R86" s="134"/>
      <c r="S86" s="57"/>
      <c r="T86" s="38">
        <f t="shared" si="43"/>
        <v>88</v>
      </c>
      <c r="U86" s="276"/>
      <c r="V86" s="265">
        <f>COUNTIF(E86:S86,"&gt;0")</f>
        <v>2</v>
      </c>
      <c r="W86" s="266">
        <f>SUM(E86:S86)/V86</f>
        <v>44</v>
      </c>
      <c r="X86" s="92"/>
    </row>
    <row r="87" spans="2:24" ht="12.75" customHeight="1" thickBot="1">
      <c r="B87" s="62" t="s">
        <v>104</v>
      </c>
      <c r="C87" s="306" t="s">
        <v>52</v>
      </c>
      <c r="D87" s="307">
        <v>1942</v>
      </c>
      <c r="E87" s="97">
        <v>40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124"/>
      <c r="M87" s="65"/>
      <c r="N87" s="124"/>
      <c r="O87" s="275"/>
      <c r="P87" s="124">
        <v>60</v>
      </c>
      <c r="Q87" s="124">
        <v>48</v>
      </c>
      <c r="R87" s="275"/>
      <c r="S87" s="99"/>
      <c r="T87" s="39">
        <f t="shared" si="43"/>
        <v>148</v>
      </c>
      <c r="U87" s="7"/>
      <c r="V87" s="267">
        <f aca="true" t="shared" si="50" ref="V87">COUNTIF(E87:S87,"&gt;0")</f>
        <v>3</v>
      </c>
      <c r="W87" s="268">
        <f aca="true" t="shared" si="51" ref="W87">SUM(E87:S87)/V87</f>
        <v>49.333333333333336</v>
      </c>
      <c r="X87" s="92"/>
    </row>
    <row r="88" ht="12.75" customHeight="1">
      <c r="X88" s="92"/>
    </row>
    <row r="89" ht="12.75" customHeight="1"/>
    <row r="90" ht="12.75" customHeight="1"/>
    <row r="196" ht="13.5" thickBot="1"/>
    <row r="197" spans="1:23" s="148" customFormat="1" ht="13.5" thickBot="1">
      <c r="A197" s="260"/>
      <c r="B197" s="145" t="s">
        <v>0</v>
      </c>
      <c r="C197" s="146" t="s">
        <v>2</v>
      </c>
      <c r="D197" s="147"/>
      <c r="E197" s="2">
        <v>1</v>
      </c>
      <c r="F197" s="3">
        <v>2</v>
      </c>
      <c r="G197" s="3">
        <v>3</v>
      </c>
      <c r="H197" s="3">
        <v>4</v>
      </c>
      <c r="I197" s="3">
        <v>5</v>
      </c>
      <c r="J197" s="3">
        <v>6</v>
      </c>
      <c r="K197" s="3">
        <v>7</v>
      </c>
      <c r="L197" s="5">
        <v>8</v>
      </c>
      <c r="M197" s="3">
        <v>9</v>
      </c>
      <c r="N197" s="3">
        <v>10</v>
      </c>
      <c r="O197" s="3">
        <v>11</v>
      </c>
      <c r="P197" s="3">
        <v>12</v>
      </c>
      <c r="Q197" s="3">
        <v>13</v>
      </c>
      <c r="R197" s="3">
        <v>14</v>
      </c>
      <c r="S197" s="88">
        <v>17</v>
      </c>
      <c r="V197"/>
      <c r="W197"/>
    </row>
    <row r="198" spans="1:23" s="148" customFormat="1" ht="12.75">
      <c r="A198" s="260"/>
      <c r="B198" s="149" t="s">
        <v>135</v>
      </c>
      <c r="C198" s="150" t="s">
        <v>175</v>
      </c>
      <c r="D198" s="10"/>
      <c r="E198" s="151">
        <v>100</v>
      </c>
      <c r="F198" s="152" t="s">
        <v>176</v>
      </c>
      <c r="G198" s="153">
        <v>100</v>
      </c>
      <c r="H198" s="127">
        <v>100</v>
      </c>
      <c r="I198" s="127">
        <v>100</v>
      </c>
      <c r="J198" s="53">
        <v>100</v>
      </c>
      <c r="K198" s="154" t="s">
        <v>176</v>
      </c>
      <c r="L198" s="9">
        <v>66</v>
      </c>
      <c r="M198" s="152" t="s">
        <v>176</v>
      </c>
      <c r="N198" s="152" t="s">
        <v>176</v>
      </c>
      <c r="O198" s="9"/>
      <c r="P198" s="155"/>
      <c r="Q198" s="155"/>
      <c r="R198" s="155"/>
      <c r="S198" s="57"/>
      <c r="V198"/>
      <c r="W198"/>
    </row>
    <row r="199" spans="2:19" ht="12.75">
      <c r="B199" s="156" t="s">
        <v>134</v>
      </c>
      <c r="C199" s="150" t="s">
        <v>177</v>
      </c>
      <c r="D199" s="10"/>
      <c r="E199" s="157" t="s">
        <v>176</v>
      </c>
      <c r="F199" s="153">
        <v>100</v>
      </c>
      <c r="G199" s="9">
        <v>40</v>
      </c>
      <c r="H199" s="9">
        <v>40</v>
      </c>
      <c r="I199" s="154" t="s">
        <v>176</v>
      </c>
      <c r="J199" s="57">
        <v>60</v>
      </c>
      <c r="K199" s="154" t="s">
        <v>176</v>
      </c>
      <c r="L199" s="155">
        <v>88</v>
      </c>
      <c r="M199" s="127">
        <v>88</v>
      </c>
      <c r="N199" s="158">
        <v>66</v>
      </c>
      <c r="O199" s="155"/>
      <c r="P199" s="155"/>
      <c r="Q199" s="155"/>
      <c r="R199" s="155"/>
      <c r="S199" s="57"/>
    </row>
    <row r="200" spans="2:19" ht="12.75">
      <c r="B200" s="156" t="s">
        <v>136</v>
      </c>
      <c r="C200" s="150" t="s">
        <v>178</v>
      </c>
      <c r="D200" s="10"/>
      <c r="E200" s="151">
        <v>80</v>
      </c>
      <c r="F200" s="152" t="s">
        <v>176</v>
      </c>
      <c r="G200" s="127">
        <v>80</v>
      </c>
      <c r="H200" s="159" t="s">
        <v>176</v>
      </c>
      <c r="I200" s="127">
        <v>80</v>
      </c>
      <c r="J200" s="154" t="s">
        <v>176</v>
      </c>
      <c r="K200" s="160" t="s">
        <v>176</v>
      </c>
      <c r="L200" s="9">
        <v>110</v>
      </c>
      <c r="M200" s="159" t="s">
        <v>176</v>
      </c>
      <c r="N200" s="158">
        <v>110</v>
      </c>
      <c r="O200" s="9"/>
      <c r="P200" s="9"/>
      <c r="Q200" s="9"/>
      <c r="R200" s="9"/>
      <c r="S200" s="9"/>
    </row>
    <row r="201" spans="2:19" ht="12.75">
      <c r="B201" s="156" t="s">
        <v>179</v>
      </c>
      <c r="C201" s="150" t="s">
        <v>180</v>
      </c>
      <c r="D201" s="10"/>
      <c r="E201" s="151">
        <v>40</v>
      </c>
      <c r="F201" s="127">
        <v>40</v>
      </c>
      <c r="G201" s="9">
        <v>60</v>
      </c>
      <c r="H201" s="161">
        <v>40</v>
      </c>
      <c r="I201" s="154" t="s">
        <v>176</v>
      </c>
      <c r="J201" s="127">
        <v>80</v>
      </c>
      <c r="K201" s="154" t="s">
        <v>176</v>
      </c>
      <c r="L201" s="127">
        <v>44</v>
      </c>
      <c r="M201" s="9">
        <v>66</v>
      </c>
      <c r="N201" s="158">
        <v>44</v>
      </c>
      <c r="O201" s="155"/>
      <c r="P201" s="155"/>
      <c r="Q201" s="155"/>
      <c r="R201" s="155"/>
      <c r="S201" s="57"/>
    </row>
    <row r="202" spans="2:19" ht="12.75">
      <c r="B202" s="156" t="s">
        <v>181</v>
      </c>
      <c r="C202" s="150" t="s">
        <v>59</v>
      </c>
      <c r="D202" s="10"/>
      <c r="E202" s="151">
        <v>60</v>
      </c>
      <c r="F202" s="127">
        <v>80</v>
      </c>
      <c r="G202" s="152" t="s">
        <v>176</v>
      </c>
      <c r="H202" s="152" t="s">
        <v>176</v>
      </c>
      <c r="I202" s="154" t="s">
        <v>176</v>
      </c>
      <c r="J202" s="154" t="s">
        <v>176</v>
      </c>
      <c r="K202" s="154" t="s">
        <v>176</v>
      </c>
      <c r="L202" s="127">
        <v>44</v>
      </c>
      <c r="M202" s="127">
        <v>66</v>
      </c>
      <c r="N202" s="127">
        <v>88</v>
      </c>
      <c r="O202" s="155"/>
      <c r="P202" s="155"/>
      <c r="Q202" s="155"/>
      <c r="R202" s="9"/>
      <c r="S202" s="57"/>
    </row>
    <row r="203" spans="2:19" ht="12.75">
      <c r="B203" s="156" t="s">
        <v>182</v>
      </c>
      <c r="C203" s="150" t="s">
        <v>137</v>
      </c>
      <c r="D203" s="10"/>
      <c r="E203" s="151">
        <v>40</v>
      </c>
      <c r="F203" s="127">
        <v>60</v>
      </c>
      <c r="G203" s="153">
        <v>60</v>
      </c>
      <c r="H203" s="153">
        <v>80</v>
      </c>
      <c r="I203" s="154" t="s">
        <v>176</v>
      </c>
      <c r="J203" s="154" t="s">
        <v>176</v>
      </c>
      <c r="K203" s="154" t="s">
        <v>176</v>
      </c>
      <c r="L203" s="155">
        <v>44</v>
      </c>
      <c r="M203" s="159" t="s">
        <v>176</v>
      </c>
      <c r="N203" s="152" t="s">
        <v>176</v>
      </c>
      <c r="O203" s="9"/>
      <c r="P203" s="155"/>
      <c r="Q203" s="155"/>
      <c r="R203" s="155"/>
      <c r="S203" s="57"/>
    </row>
    <row r="204" spans="2:19" ht="12.75">
      <c r="B204" s="156" t="s">
        <v>183</v>
      </c>
      <c r="C204" s="150" t="s">
        <v>184</v>
      </c>
      <c r="D204" s="10"/>
      <c r="E204" s="157" t="s">
        <v>176</v>
      </c>
      <c r="F204" s="153">
        <v>40</v>
      </c>
      <c r="G204" s="152" t="s">
        <v>176</v>
      </c>
      <c r="H204" s="127">
        <v>60</v>
      </c>
      <c r="I204" s="154" t="s">
        <v>176</v>
      </c>
      <c r="J204" s="154" t="s">
        <v>176</v>
      </c>
      <c r="K204" s="154" t="s">
        <v>176</v>
      </c>
      <c r="L204" s="127">
        <v>66</v>
      </c>
      <c r="M204" s="153">
        <v>110</v>
      </c>
      <c r="N204" s="162" t="s">
        <v>176</v>
      </c>
      <c r="O204" s="155"/>
      <c r="P204" s="155"/>
      <c r="Q204" s="155"/>
      <c r="R204" s="9"/>
      <c r="S204" s="57"/>
    </row>
    <row r="205" spans="2:19" ht="12.75">
      <c r="B205" s="156" t="s">
        <v>185</v>
      </c>
      <c r="C205" s="150" t="s">
        <v>186</v>
      </c>
      <c r="D205" s="10"/>
      <c r="E205" s="163">
        <v>40</v>
      </c>
      <c r="F205" s="155">
        <v>30</v>
      </c>
      <c r="G205" s="164">
        <v>40</v>
      </c>
      <c r="H205" s="159" t="s">
        <v>176</v>
      </c>
      <c r="I205" s="160" t="s">
        <v>176</v>
      </c>
      <c r="J205" s="127">
        <v>60</v>
      </c>
      <c r="K205" s="154" t="s">
        <v>176</v>
      </c>
      <c r="L205" s="152" t="s">
        <v>176</v>
      </c>
      <c r="M205" s="159" t="s">
        <v>176</v>
      </c>
      <c r="N205" s="165">
        <v>44</v>
      </c>
      <c r="O205" s="155"/>
      <c r="P205" s="155"/>
      <c r="Q205" s="155"/>
      <c r="R205" s="9"/>
      <c r="S205" s="57"/>
    </row>
    <row r="206" spans="2:19" ht="12.75">
      <c r="B206" s="156" t="s">
        <v>187</v>
      </c>
      <c r="C206" s="150" t="s">
        <v>188</v>
      </c>
      <c r="D206" s="10"/>
      <c r="E206" s="163">
        <v>60</v>
      </c>
      <c r="F206" s="155">
        <v>40</v>
      </c>
      <c r="G206" s="159" t="s">
        <v>176</v>
      </c>
      <c r="H206" s="127">
        <v>60</v>
      </c>
      <c r="I206" s="160" t="s">
        <v>176</v>
      </c>
      <c r="J206" s="154" t="s">
        <v>176</v>
      </c>
      <c r="K206" s="154" t="s">
        <v>176</v>
      </c>
      <c r="L206" s="159" t="s">
        <v>176</v>
      </c>
      <c r="M206" s="152" t="s">
        <v>176</v>
      </c>
      <c r="N206" s="159" t="s">
        <v>176</v>
      </c>
      <c r="O206" s="155"/>
      <c r="P206" s="155"/>
      <c r="Q206" s="155"/>
      <c r="R206" s="9"/>
      <c r="S206" s="57"/>
    </row>
    <row r="207" spans="2:19" ht="12.75">
      <c r="B207" s="156" t="s">
        <v>189</v>
      </c>
      <c r="C207" s="150" t="s">
        <v>190</v>
      </c>
      <c r="D207" s="10"/>
      <c r="E207" s="157" t="s">
        <v>176</v>
      </c>
      <c r="F207" s="159" t="s">
        <v>176</v>
      </c>
      <c r="G207" s="159" t="s">
        <v>176</v>
      </c>
      <c r="H207" s="127">
        <v>40</v>
      </c>
      <c r="I207" s="154" t="s">
        <v>176</v>
      </c>
      <c r="J207" s="160" t="s">
        <v>176</v>
      </c>
      <c r="K207" s="154" t="s">
        <v>176</v>
      </c>
      <c r="L207" s="153">
        <v>44</v>
      </c>
      <c r="M207" s="152" t="s">
        <v>176</v>
      </c>
      <c r="N207" s="155">
        <v>66</v>
      </c>
      <c r="O207" s="155"/>
      <c r="P207" s="155"/>
      <c r="Q207" s="155"/>
      <c r="R207" s="155"/>
      <c r="S207" s="57"/>
    </row>
    <row r="208" spans="2:19" ht="12.75">
      <c r="B208" s="156" t="s">
        <v>191</v>
      </c>
      <c r="C208" s="150" t="s">
        <v>192</v>
      </c>
      <c r="D208" s="10"/>
      <c r="E208" s="157" t="s">
        <v>176</v>
      </c>
      <c r="F208" s="155">
        <v>60</v>
      </c>
      <c r="G208" s="152" t="s">
        <v>176</v>
      </c>
      <c r="H208" s="159" t="s">
        <v>176</v>
      </c>
      <c r="I208" s="154" t="s">
        <v>176</v>
      </c>
      <c r="J208" s="154" t="s">
        <v>176</v>
      </c>
      <c r="K208" s="154" t="s">
        <v>176</v>
      </c>
      <c r="L208" s="155">
        <v>33</v>
      </c>
      <c r="M208" s="152" t="s">
        <v>176</v>
      </c>
      <c r="N208" s="162" t="s">
        <v>176</v>
      </c>
      <c r="O208" s="155"/>
      <c r="P208" s="155"/>
      <c r="Q208" s="155"/>
      <c r="R208" s="155"/>
      <c r="S208" s="57"/>
    </row>
    <row r="209" spans="2:19" ht="12.75">
      <c r="B209" s="156" t="s">
        <v>193</v>
      </c>
      <c r="C209" s="150" t="s">
        <v>194</v>
      </c>
      <c r="D209" s="10"/>
      <c r="E209" s="157" t="s">
        <v>176</v>
      </c>
      <c r="F209" s="155">
        <v>40</v>
      </c>
      <c r="G209" s="152" t="s">
        <v>176</v>
      </c>
      <c r="H209" s="159" t="s">
        <v>176</v>
      </c>
      <c r="I209" s="154" t="s">
        <v>176</v>
      </c>
      <c r="J209" s="154" t="s">
        <v>176</v>
      </c>
      <c r="K209" s="154" t="s">
        <v>176</v>
      </c>
      <c r="L209" s="152" t="s">
        <v>176</v>
      </c>
      <c r="M209" s="152" t="s">
        <v>176</v>
      </c>
      <c r="N209" s="153">
        <v>44</v>
      </c>
      <c r="O209" s="155"/>
      <c r="P209" s="155"/>
      <c r="Q209" s="155"/>
      <c r="R209" s="155"/>
      <c r="S209" s="57"/>
    </row>
    <row r="210" spans="2:19" ht="12.75">
      <c r="B210" s="156" t="s">
        <v>195</v>
      </c>
      <c r="C210" s="150" t="s">
        <v>196</v>
      </c>
      <c r="D210" s="10"/>
      <c r="E210" s="157" t="s">
        <v>176</v>
      </c>
      <c r="F210" s="159" t="s">
        <v>176</v>
      </c>
      <c r="G210" s="166" t="s">
        <v>176</v>
      </c>
      <c r="H210" s="159" t="s">
        <v>176</v>
      </c>
      <c r="I210" s="53">
        <v>60</v>
      </c>
      <c r="J210" s="154" t="s">
        <v>176</v>
      </c>
      <c r="K210" s="154" t="s">
        <v>176</v>
      </c>
      <c r="L210" s="152" t="s">
        <v>176</v>
      </c>
      <c r="M210" s="159" t="s">
        <v>176</v>
      </c>
      <c r="N210" s="152" t="s">
        <v>176</v>
      </c>
      <c r="O210" s="155"/>
      <c r="P210" s="155"/>
      <c r="Q210" s="155"/>
      <c r="R210" s="155"/>
      <c r="S210" s="57"/>
    </row>
    <row r="211" spans="2:19" ht="12.75">
      <c r="B211" s="156" t="s">
        <v>197</v>
      </c>
      <c r="C211" s="150" t="s">
        <v>198</v>
      </c>
      <c r="D211" s="10"/>
      <c r="E211" s="157" t="s">
        <v>176</v>
      </c>
      <c r="F211" s="159" t="s">
        <v>176</v>
      </c>
      <c r="G211" s="166" t="s">
        <v>176</v>
      </c>
      <c r="H211" s="159" t="s">
        <v>176</v>
      </c>
      <c r="I211" s="166" t="s">
        <v>176</v>
      </c>
      <c r="J211" s="154" t="s">
        <v>176</v>
      </c>
      <c r="K211" s="154" t="s">
        <v>176</v>
      </c>
      <c r="L211" s="152" t="s">
        <v>176</v>
      </c>
      <c r="M211" s="9">
        <v>44</v>
      </c>
      <c r="N211" s="152" t="s">
        <v>176</v>
      </c>
      <c r="O211" s="155"/>
      <c r="P211" s="155"/>
      <c r="Q211" s="155"/>
      <c r="R211" s="155"/>
      <c r="S211" s="57"/>
    </row>
    <row r="212" spans="2:19" ht="12.75">
      <c r="B212" s="156" t="s">
        <v>197</v>
      </c>
      <c r="C212" s="150" t="s">
        <v>199</v>
      </c>
      <c r="D212" s="10"/>
      <c r="E212" s="157" t="s">
        <v>176</v>
      </c>
      <c r="F212" s="152" t="s">
        <v>176</v>
      </c>
      <c r="G212" s="167" t="s">
        <v>176</v>
      </c>
      <c r="H212" s="159" t="s">
        <v>176</v>
      </c>
      <c r="I212" s="167" t="s">
        <v>176</v>
      </c>
      <c r="J212" s="160" t="s">
        <v>176</v>
      </c>
      <c r="K212" s="154" t="s">
        <v>176</v>
      </c>
      <c r="L212" s="159" t="s">
        <v>176</v>
      </c>
      <c r="M212" s="127">
        <v>44</v>
      </c>
      <c r="N212" s="152" t="s">
        <v>176</v>
      </c>
      <c r="O212" s="155"/>
      <c r="P212" s="155"/>
      <c r="Q212" s="155"/>
      <c r="R212" s="155"/>
      <c r="S212" s="57"/>
    </row>
    <row r="213" spans="2:19" ht="12.75">
      <c r="B213" s="156" t="s">
        <v>200</v>
      </c>
      <c r="C213" s="150" t="s">
        <v>201</v>
      </c>
      <c r="D213" s="10"/>
      <c r="E213" s="157" t="s">
        <v>176</v>
      </c>
      <c r="F213" s="159" t="s">
        <v>176</v>
      </c>
      <c r="G213" s="127">
        <v>40</v>
      </c>
      <c r="H213" s="152" t="s">
        <v>176</v>
      </c>
      <c r="I213" s="160" t="s">
        <v>176</v>
      </c>
      <c r="J213" s="160" t="s">
        <v>176</v>
      </c>
      <c r="K213" s="154" t="s">
        <v>176</v>
      </c>
      <c r="L213" s="159" t="s">
        <v>176</v>
      </c>
      <c r="M213" s="152" t="s">
        <v>176</v>
      </c>
      <c r="N213" s="152" t="s">
        <v>176</v>
      </c>
      <c r="O213" s="155"/>
      <c r="P213" s="155"/>
      <c r="Q213" s="155"/>
      <c r="R213" s="155"/>
      <c r="S213" s="57"/>
    </row>
    <row r="214" spans="2:19" ht="12.75">
      <c r="B214" s="156" t="s">
        <v>200</v>
      </c>
      <c r="C214" s="150" t="s">
        <v>202</v>
      </c>
      <c r="D214" s="168"/>
      <c r="E214" s="169">
        <v>40</v>
      </c>
      <c r="F214" s="159" t="s">
        <v>176</v>
      </c>
      <c r="G214" s="159" t="s">
        <v>176</v>
      </c>
      <c r="H214" s="159" t="s">
        <v>176</v>
      </c>
      <c r="I214" s="154" t="s">
        <v>176</v>
      </c>
      <c r="J214" s="154" t="s">
        <v>176</v>
      </c>
      <c r="K214" s="154" t="s">
        <v>176</v>
      </c>
      <c r="L214" s="159" t="s">
        <v>176</v>
      </c>
      <c r="M214" s="152" t="s">
        <v>176</v>
      </c>
      <c r="N214" s="162" t="s">
        <v>176</v>
      </c>
      <c r="O214" s="155"/>
      <c r="P214" s="155"/>
      <c r="Q214" s="155"/>
      <c r="R214" s="155"/>
      <c r="S214" s="57"/>
    </row>
    <row r="215" spans="2:19" ht="13.5" thickBot="1">
      <c r="B215" s="170" t="s">
        <v>203</v>
      </c>
      <c r="C215" s="171" t="s">
        <v>204</v>
      </c>
      <c r="D215" s="172"/>
      <c r="E215" s="173" t="s">
        <v>176</v>
      </c>
      <c r="F215" s="174" t="s">
        <v>176</v>
      </c>
      <c r="G215" s="174" t="s">
        <v>176</v>
      </c>
      <c r="H215" s="174" t="s">
        <v>176</v>
      </c>
      <c r="I215" s="175" t="s">
        <v>176</v>
      </c>
      <c r="J215" s="176" t="s">
        <v>176</v>
      </c>
      <c r="K215" s="175" t="s">
        <v>176</v>
      </c>
      <c r="L215" s="177">
        <v>33</v>
      </c>
      <c r="M215" s="174" t="s">
        <v>176</v>
      </c>
      <c r="N215" s="174" t="s">
        <v>176</v>
      </c>
      <c r="O215" s="177"/>
      <c r="P215" s="177"/>
      <c r="Q215" s="177"/>
      <c r="R215" s="177"/>
      <c r="S215" s="75"/>
    </row>
    <row r="216" ht="13.5" thickBot="1"/>
    <row r="217" spans="2:19" ht="13.5" thickBot="1">
      <c r="B217" s="145" t="s">
        <v>0</v>
      </c>
      <c r="C217" s="146" t="s">
        <v>6</v>
      </c>
      <c r="D217" s="147"/>
      <c r="E217" s="2">
        <v>1</v>
      </c>
      <c r="F217" s="3">
        <v>2</v>
      </c>
      <c r="G217" s="3">
        <v>3</v>
      </c>
      <c r="H217" s="3">
        <v>4</v>
      </c>
      <c r="I217" s="3">
        <v>5</v>
      </c>
      <c r="J217" s="3">
        <v>6</v>
      </c>
      <c r="K217" s="3">
        <v>7</v>
      </c>
      <c r="L217" s="5">
        <v>8</v>
      </c>
      <c r="M217" s="3">
        <v>9</v>
      </c>
      <c r="N217" s="3">
        <v>10</v>
      </c>
      <c r="O217" s="3">
        <v>11</v>
      </c>
      <c r="P217" s="3">
        <v>12</v>
      </c>
      <c r="Q217" s="3">
        <v>13</v>
      </c>
      <c r="R217" s="3">
        <v>14</v>
      </c>
      <c r="S217" s="88">
        <v>17</v>
      </c>
    </row>
    <row r="218" spans="2:19" ht="12.75">
      <c r="B218" s="149" t="s">
        <v>135</v>
      </c>
      <c r="C218" s="178" t="s">
        <v>205</v>
      </c>
      <c r="D218" s="85"/>
      <c r="E218" s="179" t="s">
        <v>176</v>
      </c>
      <c r="F218" s="127">
        <v>80</v>
      </c>
      <c r="G218" s="155">
        <v>100</v>
      </c>
      <c r="H218" s="155">
        <v>40</v>
      </c>
      <c r="I218" s="57">
        <v>100</v>
      </c>
      <c r="J218" s="57">
        <v>100</v>
      </c>
      <c r="K218" s="180" t="s">
        <v>176</v>
      </c>
      <c r="L218" s="155">
        <v>88</v>
      </c>
      <c r="M218" s="180" t="s">
        <v>176</v>
      </c>
      <c r="N218" s="181">
        <v>110</v>
      </c>
      <c r="O218" s="182"/>
      <c r="P218" s="153"/>
      <c r="Q218" s="153"/>
      <c r="R218" s="153"/>
      <c r="S218" s="53"/>
    </row>
    <row r="219" spans="2:19" ht="12.75">
      <c r="B219" s="183" t="s">
        <v>134</v>
      </c>
      <c r="C219" s="150" t="s">
        <v>138</v>
      </c>
      <c r="D219" s="10"/>
      <c r="E219" s="151">
        <v>100</v>
      </c>
      <c r="F219" s="155">
        <v>40</v>
      </c>
      <c r="G219" s="155">
        <v>80</v>
      </c>
      <c r="H219" s="9">
        <v>80</v>
      </c>
      <c r="I219" s="167" t="s">
        <v>176</v>
      </c>
      <c r="J219" s="167" t="s">
        <v>176</v>
      </c>
      <c r="K219" s="166" t="s">
        <v>176</v>
      </c>
      <c r="L219" s="9">
        <v>66</v>
      </c>
      <c r="M219" s="9">
        <v>110</v>
      </c>
      <c r="N219" s="166" t="s">
        <v>176</v>
      </c>
      <c r="O219" s="9"/>
      <c r="P219" s="155"/>
      <c r="Q219" s="155"/>
      <c r="R219" s="155"/>
      <c r="S219" s="57"/>
    </row>
    <row r="220" spans="2:19" ht="12.75">
      <c r="B220" s="183" t="s">
        <v>136</v>
      </c>
      <c r="C220" s="150" t="s">
        <v>206</v>
      </c>
      <c r="D220" s="10"/>
      <c r="E220" s="151">
        <v>60</v>
      </c>
      <c r="F220" s="9">
        <v>30</v>
      </c>
      <c r="G220" s="9">
        <v>30</v>
      </c>
      <c r="H220" s="167" t="s">
        <v>176</v>
      </c>
      <c r="I220" s="57">
        <v>60</v>
      </c>
      <c r="J220" s="9">
        <v>80</v>
      </c>
      <c r="K220" s="167" t="s">
        <v>176</v>
      </c>
      <c r="L220" s="9">
        <v>66</v>
      </c>
      <c r="M220" s="9">
        <v>88</v>
      </c>
      <c r="N220" s="166" t="s">
        <v>176</v>
      </c>
      <c r="O220" s="155"/>
      <c r="P220" s="155"/>
      <c r="Q220" s="155"/>
      <c r="R220" s="9"/>
      <c r="S220" s="57"/>
    </row>
    <row r="221" spans="2:19" ht="12.75">
      <c r="B221" s="183" t="s">
        <v>179</v>
      </c>
      <c r="C221" s="150" t="s">
        <v>207</v>
      </c>
      <c r="D221" s="10"/>
      <c r="E221" s="9">
        <v>80</v>
      </c>
      <c r="F221" s="9">
        <v>60</v>
      </c>
      <c r="G221" s="9">
        <v>60</v>
      </c>
      <c r="H221" s="9">
        <v>60</v>
      </c>
      <c r="I221" s="167" t="s">
        <v>176</v>
      </c>
      <c r="J221" s="9">
        <v>60</v>
      </c>
      <c r="K221" s="167" t="s">
        <v>176</v>
      </c>
      <c r="L221" s="9">
        <v>44</v>
      </c>
      <c r="M221" s="167" t="s">
        <v>176</v>
      </c>
      <c r="N221" s="166" t="s">
        <v>176</v>
      </c>
      <c r="O221" s="9"/>
      <c r="P221" s="9"/>
      <c r="Q221" s="9"/>
      <c r="R221" s="9"/>
      <c r="S221" s="9"/>
    </row>
    <row r="222" spans="2:19" ht="12.75">
      <c r="B222" s="183" t="s">
        <v>181</v>
      </c>
      <c r="C222" s="150" t="s">
        <v>208</v>
      </c>
      <c r="D222" s="10"/>
      <c r="E222" s="151">
        <v>40</v>
      </c>
      <c r="F222" s="184">
        <v>30</v>
      </c>
      <c r="G222" s="184">
        <v>30</v>
      </c>
      <c r="H222" s="9">
        <v>40</v>
      </c>
      <c r="I222" s="57">
        <v>40</v>
      </c>
      <c r="J222" s="57">
        <v>40</v>
      </c>
      <c r="K222" s="167" t="s">
        <v>176</v>
      </c>
      <c r="L222" s="155">
        <v>44</v>
      </c>
      <c r="M222" s="9">
        <v>66</v>
      </c>
      <c r="N222" s="158">
        <v>66</v>
      </c>
      <c r="O222" s="155"/>
      <c r="P222" s="155"/>
      <c r="Q222" s="155"/>
      <c r="R222" s="155"/>
      <c r="S222" s="57"/>
    </row>
    <row r="223" spans="2:19" ht="12.75">
      <c r="B223" s="183" t="s">
        <v>182</v>
      </c>
      <c r="C223" s="150" t="s">
        <v>209</v>
      </c>
      <c r="D223" s="10"/>
      <c r="E223" s="185">
        <v>40</v>
      </c>
      <c r="F223" s="155">
        <v>40</v>
      </c>
      <c r="G223" s="155">
        <v>60</v>
      </c>
      <c r="H223" s="184">
        <v>30</v>
      </c>
      <c r="I223" s="57">
        <v>40</v>
      </c>
      <c r="J223" s="9">
        <v>60</v>
      </c>
      <c r="K223" s="167" t="s">
        <v>176</v>
      </c>
      <c r="L223" s="9">
        <v>44</v>
      </c>
      <c r="M223" s="155">
        <v>44</v>
      </c>
      <c r="N223" s="9">
        <v>44</v>
      </c>
      <c r="O223" s="155"/>
      <c r="P223" s="155"/>
      <c r="Q223" s="155"/>
      <c r="R223" s="9"/>
      <c r="S223" s="57"/>
    </row>
    <row r="224" spans="2:19" ht="12.75">
      <c r="B224" s="183" t="s">
        <v>183</v>
      </c>
      <c r="C224" s="150" t="s">
        <v>210</v>
      </c>
      <c r="D224" s="10"/>
      <c r="E224" s="157" t="s">
        <v>176</v>
      </c>
      <c r="F224" s="155">
        <v>100</v>
      </c>
      <c r="G224" s="167" t="s">
        <v>176</v>
      </c>
      <c r="H224" s="155">
        <v>100</v>
      </c>
      <c r="I224" s="167" t="s">
        <v>176</v>
      </c>
      <c r="J224" s="167" t="s">
        <v>176</v>
      </c>
      <c r="K224" s="167" t="s">
        <v>176</v>
      </c>
      <c r="L224" s="155">
        <v>110</v>
      </c>
      <c r="M224" s="167" t="s">
        <v>176</v>
      </c>
      <c r="N224" s="186" t="s">
        <v>176</v>
      </c>
      <c r="O224" s="155"/>
      <c r="P224" s="155"/>
      <c r="Q224" s="155"/>
      <c r="R224" s="155"/>
      <c r="S224" s="57"/>
    </row>
    <row r="225" spans="2:19" ht="12.75">
      <c r="B225" s="183" t="s">
        <v>185</v>
      </c>
      <c r="C225" s="150" t="s">
        <v>211</v>
      </c>
      <c r="D225" s="135"/>
      <c r="E225" s="187">
        <v>40</v>
      </c>
      <c r="F225" s="9">
        <v>60</v>
      </c>
      <c r="G225" s="188">
        <v>40</v>
      </c>
      <c r="H225" s="155">
        <v>60</v>
      </c>
      <c r="I225" s="189" t="s">
        <v>176</v>
      </c>
      <c r="J225" s="167" t="s">
        <v>176</v>
      </c>
      <c r="K225" s="189" t="s">
        <v>176</v>
      </c>
      <c r="L225" s="155">
        <v>44</v>
      </c>
      <c r="M225" s="167" t="s">
        <v>176</v>
      </c>
      <c r="N225" s="9">
        <v>44</v>
      </c>
      <c r="O225" s="9"/>
      <c r="P225" s="155"/>
      <c r="Q225" s="155"/>
      <c r="R225" s="155"/>
      <c r="S225" s="57"/>
    </row>
    <row r="226" spans="2:19" ht="12.75">
      <c r="B226" s="183" t="s">
        <v>187</v>
      </c>
      <c r="C226" s="150" t="s">
        <v>39</v>
      </c>
      <c r="D226" s="10"/>
      <c r="E226" s="163">
        <v>60</v>
      </c>
      <c r="F226" s="155">
        <v>30</v>
      </c>
      <c r="G226" s="9">
        <v>40</v>
      </c>
      <c r="H226" s="9">
        <v>40</v>
      </c>
      <c r="I226" s="9">
        <v>60</v>
      </c>
      <c r="J226" s="167" t="s">
        <v>176</v>
      </c>
      <c r="K226" s="167" t="s">
        <v>176</v>
      </c>
      <c r="L226" s="167" t="s">
        <v>176</v>
      </c>
      <c r="M226" s="155">
        <v>44</v>
      </c>
      <c r="N226" s="186" t="s">
        <v>176</v>
      </c>
      <c r="O226" s="155"/>
      <c r="P226" s="155"/>
      <c r="Q226" s="9"/>
      <c r="R226" s="9"/>
      <c r="S226" s="9"/>
    </row>
    <row r="227" spans="2:19" ht="12.75">
      <c r="B227" s="183" t="s">
        <v>189</v>
      </c>
      <c r="C227" s="150" t="s">
        <v>212</v>
      </c>
      <c r="D227" s="10"/>
      <c r="E227" s="157" t="s">
        <v>176</v>
      </c>
      <c r="F227" s="167" t="s">
        <v>176</v>
      </c>
      <c r="G227" s="155">
        <v>30</v>
      </c>
      <c r="H227" s="167" t="s">
        <v>176</v>
      </c>
      <c r="I227" s="57">
        <v>80</v>
      </c>
      <c r="J227" s="167" t="s">
        <v>176</v>
      </c>
      <c r="K227" s="167" t="s">
        <v>176</v>
      </c>
      <c r="L227" s="167" t="s">
        <v>176</v>
      </c>
      <c r="M227" s="155">
        <v>44</v>
      </c>
      <c r="N227" s="9">
        <v>88</v>
      </c>
      <c r="O227" s="155"/>
      <c r="P227" s="155"/>
      <c r="Q227" s="155"/>
      <c r="R227" s="155"/>
      <c r="S227" s="57"/>
    </row>
    <row r="228" spans="2:19" ht="12.75">
      <c r="B228" s="183" t="s">
        <v>191</v>
      </c>
      <c r="C228" s="150" t="s">
        <v>213</v>
      </c>
      <c r="D228" s="10"/>
      <c r="E228" s="157" t="s">
        <v>176</v>
      </c>
      <c r="F228" s="9">
        <v>40</v>
      </c>
      <c r="G228" s="155">
        <v>30</v>
      </c>
      <c r="H228" s="155">
        <v>40</v>
      </c>
      <c r="I228" s="167" t="s">
        <v>176</v>
      </c>
      <c r="J228" s="167" t="s">
        <v>176</v>
      </c>
      <c r="K228" s="167" t="s">
        <v>176</v>
      </c>
      <c r="L228" s="155">
        <v>33</v>
      </c>
      <c r="M228" s="155">
        <v>33</v>
      </c>
      <c r="N228" s="165">
        <v>44</v>
      </c>
      <c r="O228" s="9"/>
      <c r="P228" s="155"/>
      <c r="Q228" s="155"/>
      <c r="R228" s="155"/>
      <c r="S228" s="57"/>
    </row>
    <row r="229" spans="2:19" ht="12.75">
      <c r="B229" s="183" t="s">
        <v>193</v>
      </c>
      <c r="C229" s="150" t="s">
        <v>139</v>
      </c>
      <c r="D229" s="10"/>
      <c r="E229" s="167" t="s">
        <v>176</v>
      </c>
      <c r="F229" s="167" t="s">
        <v>176</v>
      </c>
      <c r="G229" s="155">
        <v>40</v>
      </c>
      <c r="H229" s="155">
        <v>30</v>
      </c>
      <c r="I229" s="167" t="s">
        <v>176</v>
      </c>
      <c r="J229" s="57">
        <v>40</v>
      </c>
      <c r="K229" s="167" t="s">
        <v>176</v>
      </c>
      <c r="L229" s="9">
        <v>33</v>
      </c>
      <c r="M229" s="155">
        <v>44</v>
      </c>
      <c r="N229" s="186" t="s">
        <v>176</v>
      </c>
      <c r="O229" s="155"/>
      <c r="P229" s="155"/>
      <c r="Q229" s="155"/>
      <c r="R229" s="155"/>
      <c r="S229" s="57"/>
    </row>
    <row r="230" spans="2:19" ht="12.75">
      <c r="B230" s="183" t="s">
        <v>195</v>
      </c>
      <c r="C230" s="150" t="s">
        <v>214</v>
      </c>
      <c r="D230" s="10"/>
      <c r="E230" s="157" t="s">
        <v>176</v>
      </c>
      <c r="F230" s="167" t="s">
        <v>176</v>
      </c>
      <c r="G230" s="167" t="s">
        <v>176</v>
      </c>
      <c r="H230" s="167" t="s">
        <v>176</v>
      </c>
      <c r="I230" s="167" t="s">
        <v>176</v>
      </c>
      <c r="J230" s="167" t="s">
        <v>176</v>
      </c>
      <c r="K230" s="167" t="s">
        <v>176</v>
      </c>
      <c r="L230" s="155">
        <v>33</v>
      </c>
      <c r="M230" s="155">
        <v>33</v>
      </c>
      <c r="N230" s="155">
        <v>66</v>
      </c>
      <c r="O230" s="155"/>
      <c r="P230" s="155"/>
      <c r="Q230" s="155"/>
      <c r="R230" s="155"/>
      <c r="S230" s="57"/>
    </row>
    <row r="231" spans="2:19" ht="12.75">
      <c r="B231" s="156" t="s">
        <v>215</v>
      </c>
      <c r="C231" s="150" t="s">
        <v>216</v>
      </c>
      <c r="D231" s="10"/>
      <c r="E231" s="157" t="s">
        <v>176</v>
      </c>
      <c r="F231" s="9">
        <v>40</v>
      </c>
      <c r="G231" s="155">
        <v>40</v>
      </c>
      <c r="H231" s="167" t="s">
        <v>176</v>
      </c>
      <c r="I231" s="167" t="s">
        <v>176</v>
      </c>
      <c r="J231" s="167" t="s">
        <v>176</v>
      </c>
      <c r="K231" s="167" t="s">
        <v>176</v>
      </c>
      <c r="L231" s="167" t="s">
        <v>176</v>
      </c>
      <c r="M231" s="167" t="s">
        <v>176</v>
      </c>
      <c r="N231" s="167" t="s">
        <v>176</v>
      </c>
      <c r="O231" s="155"/>
      <c r="P231" s="155"/>
      <c r="Q231" s="155"/>
      <c r="R231" s="155"/>
      <c r="S231" s="57"/>
    </row>
    <row r="232" spans="2:19" ht="12.75">
      <c r="B232" s="156" t="s">
        <v>217</v>
      </c>
      <c r="C232" s="150" t="s">
        <v>218</v>
      </c>
      <c r="D232" s="10"/>
      <c r="E232" s="157" t="s">
        <v>176</v>
      </c>
      <c r="F232" s="9">
        <v>30</v>
      </c>
      <c r="G232" s="167" t="s">
        <v>176</v>
      </c>
      <c r="H232" s="167" t="s">
        <v>176</v>
      </c>
      <c r="I232" s="167" t="s">
        <v>176</v>
      </c>
      <c r="J232" s="167" t="s">
        <v>176</v>
      </c>
      <c r="K232" s="167" t="s">
        <v>176</v>
      </c>
      <c r="L232" s="167" t="s">
        <v>176</v>
      </c>
      <c r="M232" s="167" t="s">
        <v>176</v>
      </c>
      <c r="N232" s="158">
        <v>44</v>
      </c>
      <c r="O232" s="155"/>
      <c r="P232" s="155"/>
      <c r="Q232" s="155"/>
      <c r="R232" s="155"/>
      <c r="S232" s="57"/>
    </row>
    <row r="233" spans="2:19" ht="12.75">
      <c r="B233" s="156" t="s">
        <v>219</v>
      </c>
      <c r="C233" s="150" t="s">
        <v>220</v>
      </c>
      <c r="D233" s="10"/>
      <c r="E233" s="157" t="s">
        <v>176</v>
      </c>
      <c r="F233" s="167" t="s">
        <v>176</v>
      </c>
      <c r="G233" s="167" t="s">
        <v>176</v>
      </c>
      <c r="H233" s="167" t="s">
        <v>176</v>
      </c>
      <c r="I233" s="167" t="s">
        <v>176</v>
      </c>
      <c r="J233" s="167" t="s">
        <v>176</v>
      </c>
      <c r="K233" s="167" t="s">
        <v>176</v>
      </c>
      <c r="L233" s="167" t="s">
        <v>176</v>
      </c>
      <c r="M233" s="155">
        <v>66</v>
      </c>
      <c r="N233" s="167" t="s">
        <v>176</v>
      </c>
      <c r="O233" s="155"/>
      <c r="P233" s="155"/>
      <c r="Q233" s="155"/>
      <c r="R233" s="155"/>
      <c r="S233" s="57"/>
    </row>
    <row r="234" spans="2:19" ht="12.75">
      <c r="B234" s="156" t="s">
        <v>221</v>
      </c>
      <c r="C234" s="150" t="s">
        <v>222</v>
      </c>
      <c r="D234" s="10"/>
      <c r="E234" s="9">
        <v>40</v>
      </c>
      <c r="F234" s="167" t="s">
        <v>176</v>
      </c>
      <c r="G234" s="167" t="s">
        <v>176</v>
      </c>
      <c r="H234" s="167" t="s">
        <v>176</v>
      </c>
      <c r="I234" s="167" t="s">
        <v>176</v>
      </c>
      <c r="J234" s="167" t="s">
        <v>176</v>
      </c>
      <c r="K234" s="167" t="s">
        <v>176</v>
      </c>
      <c r="L234" s="167" t="s">
        <v>176</v>
      </c>
      <c r="M234" s="167" t="s">
        <v>176</v>
      </c>
      <c r="N234" s="167" t="s">
        <v>176</v>
      </c>
      <c r="O234" s="155"/>
      <c r="P234" s="155"/>
      <c r="Q234" s="155"/>
      <c r="R234" s="155"/>
      <c r="S234" s="57"/>
    </row>
    <row r="235" spans="2:19" ht="12.75">
      <c r="B235" s="156" t="s">
        <v>223</v>
      </c>
      <c r="C235" s="150" t="s">
        <v>224</v>
      </c>
      <c r="D235" s="10"/>
      <c r="E235" s="167" t="s">
        <v>176</v>
      </c>
      <c r="F235" s="167" t="s">
        <v>176</v>
      </c>
      <c r="G235" s="167" t="s">
        <v>176</v>
      </c>
      <c r="H235" s="167" t="s">
        <v>176</v>
      </c>
      <c r="I235" s="167" t="s">
        <v>176</v>
      </c>
      <c r="J235" s="167" t="s">
        <v>176</v>
      </c>
      <c r="K235" s="167" t="s">
        <v>176</v>
      </c>
      <c r="L235" s="9">
        <v>33</v>
      </c>
      <c r="M235" s="167" t="s">
        <v>176</v>
      </c>
      <c r="N235" s="167" t="s">
        <v>176</v>
      </c>
      <c r="O235" s="155"/>
      <c r="P235" s="155"/>
      <c r="Q235" s="155"/>
      <c r="R235" s="9"/>
      <c r="S235" s="57"/>
    </row>
    <row r="236" spans="2:19" ht="12.75">
      <c r="B236" s="156" t="s">
        <v>223</v>
      </c>
      <c r="C236" s="150" t="s">
        <v>225</v>
      </c>
      <c r="D236" s="10"/>
      <c r="E236" s="167" t="s">
        <v>176</v>
      </c>
      <c r="F236" s="167" t="s">
        <v>176</v>
      </c>
      <c r="G236" s="167" t="s">
        <v>176</v>
      </c>
      <c r="H236" s="167" t="s">
        <v>176</v>
      </c>
      <c r="I236" s="167" t="s">
        <v>176</v>
      </c>
      <c r="J236" s="167" t="s">
        <v>176</v>
      </c>
      <c r="K236" s="167" t="s">
        <v>176</v>
      </c>
      <c r="L236" s="167" t="s">
        <v>176</v>
      </c>
      <c r="M236" s="9">
        <v>33</v>
      </c>
      <c r="N236" s="167" t="s">
        <v>176</v>
      </c>
      <c r="O236" s="155"/>
      <c r="P236" s="155"/>
      <c r="Q236" s="155"/>
      <c r="R236" s="9"/>
      <c r="S236" s="57"/>
    </row>
    <row r="237" spans="2:19" ht="12.75">
      <c r="B237" s="156" t="s">
        <v>223</v>
      </c>
      <c r="C237" s="150" t="s">
        <v>226</v>
      </c>
      <c r="D237" s="10"/>
      <c r="E237" s="167" t="s">
        <v>176</v>
      </c>
      <c r="F237" s="167" t="s">
        <v>176</v>
      </c>
      <c r="G237" s="167" t="s">
        <v>176</v>
      </c>
      <c r="H237" s="167" t="s">
        <v>176</v>
      </c>
      <c r="I237" s="167" t="s">
        <v>176</v>
      </c>
      <c r="J237" s="167" t="s">
        <v>176</v>
      </c>
      <c r="K237" s="167" t="s">
        <v>176</v>
      </c>
      <c r="L237" s="167" t="s">
        <v>176</v>
      </c>
      <c r="M237" s="9">
        <v>33</v>
      </c>
      <c r="N237" s="167" t="s">
        <v>176</v>
      </c>
      <c r="O237" s="155"/>
      <c r="P237" s="155"/>
      <c r="Q237" s="155"/>
      <c r="R237" s="9"/>
      <c r="S237" s="57"/>
    </row>
    <row r="238" spans="2:19" ht="12.75">
      <c r="B238" s="156" t="s">
        <v>223</v>
      </c>
      <c r="C238" s="150" t="s">
        <v>227</v>
      </c>
      <c r="D238" s="10"/>
      <c r="E238" s="167" t="s">
        <v>176</v>
      </c>
      <c r="F238" s="167" t="s">
        <v>176</v>
      </c>
      <c r="G238" s="167" t="s">
        <v>176</v>
      </c>
      <c r="H238" s="167" t="s">
        <v>176</v>
      </c>
      <c r="I238" s="167" t="s">
        <v>176</v>
      </c>
      <c r="J238" s="167" t="s">
        <v>176</v>
      </c>
      <c r="K238" s="167" t="s">
        <v>176</v>
      </c>
      <c r="L238" s="167" t="s">
        <v>176</v>
      </c>
      <c r="M238" s="9">
        <v>33</v>
      </c>
      <c r="N238" s="186" t="s">
        <v>176</v>
      </c>
      <c r="O238" s="155"/>
      <c r="P238" s="155"/>
      <c r="Q238" s="155"/>
      <c r="R238" s="9"/>
      <c r="S238" s="57"/>
    </row>
    <row r="239" spans="2:19" ht="12.75">
      <c r="B239" s="156" t="s">
        <v>228</v>
      </c>
      <c r="C239" s="150" t="s">
        <v>229</v>
      </c>
      <c r="D239" s="10"/>
      <c r="E239" s="57">
        <v>30</v>
      </c>
      <c r="F239" s="167" t="s">
        <v>176</v>
      </c>
      <c r="G239" s="167" t="s">
        <v>176</v>
      </c>
      <c r="H239" s="167" t="s">
        <v>176</v>
      </c>
      <c r="I239" s="167" t="s">
        <v>176</v>
      </c>
      <c r="J239" s="167" t="s">
        <v>176</v>
      </c>
      <c r="K239" s="167" t="s">
        <v>176</v>
      </c>
      <c r="L239" s="167" t="s">
        <v>176</v>
      </c>
      <c r="M239" s="167" t="s">
        <v>176</v>
      </c>
      <c r="N239" s="167" t="s">
        <v>176</v>
      </c>
      <c r="O239" s="155"/>
      <c r="P239" s="155"/>
      <c r="Q239" s="155"/>
      <c r="R239" s="155"/>
      <c r="S239" s="57"/>
    </row>
    <row r="240" spans="2:19" ht="12.75">
      <c r="B240" s="156" t="s">
        <v>228</v>
      </c>
      <c r="C240" s="150" t="s">
        <v>230</v>
      </c>
      <c r="D240" s="135"/>
      <c r="E240" s="187">
        <v>30</v>
      </c>
      <c r="F240" s="167" t="s">
        <v>176</v>
      </c>
      <c r="G240" s="167" t="s">
        <v>176</v>
      </c>
      <c r="H240" s="167" t="s">
        <v>176</v>
      </c>
      <c r="I240" s="167" t="s">
        <v>176</v>
      </c>
      <c r="J240" s="167" t="s">
        <v>176</v>
      </c>
      <c r="K240" s="167" t="s">
        <v>176</v>
      </c>
      <c r="L240" s="167" t="s">
        <v>176</v>
      </c>
      <c r="M240" s="167" t="s">
        <v>176</v>
      </c>
      <c r="N240" s="167" t="s">
        <v>176</v>
      </c>
      <c r="O240" s="155"/>
      <c r="P240" s="155"/>
      <c r="Q240" s="155"/>
      <c r="R240" s="155"/>
      <c r="S240" s="57"/>
    </row>
    <row r="241" spans="2:19" ht="13.5" thickBot="1">
      <c r="B241" s="170" t="s">
        <v>228</v>
      </c>
      <c r="C241" s="190" t="s">
        <v>231</v>
      </c>
      <c r="D241" s="172"/>
      <c r="E241" s="191">
        <v>30</v>
      </c>
      <c r="F241" s="192" t="s">
        <v>176</v>
      </c>
      <c r="G241" s="192" t="s">
        <v>176</v>
      </c>
      <c r="H241" s="192" t="s">
        <v>176</v>
      </c>
      <c r="I241" s="192" t="s">
        <v>176</v>
      </c>
      <c r="J241" s="192" t="s">
        <v>176</v>
      </c>
      <c r="K241" s="193" t="s">
        <v>176</v>
      </c>
      <c r="L241" s="192" t="s">
        <v>176</v>
      </c>
      <c r="M241" s="193" t="s">
        <v>176</v>
      </c>
      <c r="N241" s="193" t="s">
        <v>176</v>
      </c>
      <c r="O241" s="194"/>
      <c r="P241" s="194"/>
      <c r="Q241" s="194"/>
      <c r="R241" s="194"/>
      <c r="S241" s="66"/>
    </row>
    <row r="242" ht="13.5" thickBot="1"/>
    <row r="243" spans="2:19" ht="13.5" thickBot="1">
      <c r="B243" s="145" t="s">
        <v>0</v>
      </c>
      <c r="C243" s="146" t="s">
        <v>1</v>
      </c>
      <c r="D243" s="147"/>
      <c r="E243" s="2">
        <v>1</v>
      </c>
      <c r="F243" s="3">
        <v>2</v>
      </c>
      <c r="G243" s="3">
        <v>3</v>
      </c>
      <c r="H243" s="3">
        <v>4</v>
      </c>
      <c r="I243" s="3">
        <v>5</v>
      </c>
      <c r="J243" s="3">
        <v>6</v>
      </c>
      <c r="K243" s="3">
        <v>7</v>
      </c>
      <c r="L243" s="5">
        <v>8</v>
      </c>
      <c r="M243" s="3">
        <v>9</v>
      </c>
      <c r="N243" s="3">
        <v>10</v>
      </c>
      <c r="O243" s="3">
        <v>11</v>
      </c>
      <c r="P243" s="3">
        <v>12</v>
      </c>
      <c r="Q243" s="3">
        <v>13</v>
      </c>
      <c r="R243" s="3">
        <v>14</v>
      </c>
      <c r="S243" s="88">
        <v>17</v>
      </c>
    </row>
    <row r="244" spans="2:19" ht="12.75">
      <c r="B244" s="149" t="s">
        <v>135</v>
      </c>
      <c r="C244" s="195" t="s">
        <v>232</v>
      </c>
      <c r="D244" s="196"/>
      <c r="E244" s="197">
        <v>100</v>
      </c>
      <c r="F244" s="105">
        <v>100</v>
      </c>
      <c r="G244" s="127">
        <v>100</v>
      </c>
      <c r="H244" s="127">
        <v>100</v>
      </c>
      <c r="I244" s="127">
        <v>100</v>
      </c>
      <c r="J244" s="127">
        <v>100</v>
      </c>
      <c r="K244" s="167" t="s">
        <v>176</v>
      </c>
      <c r="L244" s="153">
        <v>110</v>
      </c>
      <c r="M244" s="153">
        <v>110</v>
      </c>
      <c r="N244" s="198">
        <v>66</v>
      </c>
      <c r="O244" s="182"/>
      <c r="P244" s="153"/>
      <c r="Q244" s="127"/>
      <c r="R244" s="127"/>
      <c r="S244" s="127"/>
    </row>
    <row r="245" spans="2:19" ht="12.75">
      <c r="B245" s="183" t="s">
        <v>134</v>
      </c>
      <c r="C245" s="195" t="s">
        <v>233</v>
      </c>
      <c r="D245" s="196"/>
      <c r="E245" s="9">
        <v>80</v>
      </c>
      <c r="F245" s="9">
        <v>80</v>
      </c>
      <c r="G245" s="167" t="s">
        <v>176</v>
      </c>
      <c r="H245" s="167" t="s">
        <v>176</v>
      </c>
      <c r="I245" s="57">
        <v>80</v>
      </c>
      <c r="J245" s="9">
        <v>80</v>
      </c>
      <c r="K245" s="167" t="s">
        <v>176</v>
      </c>
      <c r="L245" s="127">
        <v>66</v>
      </c>
      <c r="M245" s="153">
        <v>88</v>
      </c>
      <c r="N245" s="199">
        <v>66</v>
      </c>
      <c r="O245" s="153"/>
      <c r="P245" s="153"/>
      <c r="Q245" s="153"/>
      <c r="R245" s="127"/>
      <c r="S245" s="53"/>
    </row>
    <row r="246" spans="2:19" ht="12.75">
      <c r="B246" s="183" t="s">
        <v>136</v>
      </c>
      <c r="C246" s="200" t="s">
        <v>234</v>
      </c>
      <c r="D246" s="201"/>
      <c r="E246" s="163">
        <v>80</v>
      </c>
      <c r="F246" s="159" t="s">
        <v>176</v>
      </c>
      <c r="G246" s="9">
        <v>80</v>
      </c>
      <c r="H246" s="9">
        <v>80</v>
      </c>
      <c r="I246" s="57">
        <v>60</v>
      </c>
      <c r="J246" s="57">
        <v>60</v>
      </c>
      <c r="K246" s="167" t="s">
        <v>176</v>
      </c>
      <c r="L246" s="167" t="s">
        <v>176</v>
      </c>
      <c r="M246" s="167" t="s">
        <v>176</v>
      </c>
      <c r="N246" s="158">
        <v>110</v>
      </c>
      <c r="O246" s="155"/>
      <c r="P246" s="155"/>
      <c r="Q246" s="155"/>
      <c r="R246" s="155"/>
      <c r="S246" s="57"/>
    </row>
    <row r="247" spans="2:19" ht="12.75">
      <c r="B247" s="183" t="s">
        <v>179</v>
      </c>
      <c r="C247" s="200" t="s">
        <v>85</v>
      </c>
      <c r="D247" s="196"/>
      <c r="E247" s="202">
        <v>80</v>
      </c>
      <c r="F247" s="203" t="s">
        <v>176</v>
      </c>
      <c r="G247" s="204">
        <v>40</v>
      </c>
      <c r="H247" s="167" t="s">
        <v>176</v>
      </c>
      <c r="I247" s="9">
        <v>60</v>
      </c>
      <c r="J247" s="57">
        <v>60</v>
      </c>
      <c r="K247" s="167" t="s">
        <v>176</v>
      </c>
      <c r="L247" s="9">
        <v>44</v>
      </c>
      <c r="M247" s="167" t="s">
        <v>176</v>
      </c>
      <c r="N247" s="165">
        <v>44</v>
      </c>
      <c r="O247" s="9"/>
      <c r="P247" s="155"/>
      <c r="Q247" s="155"/>
      <c r="R247" s="155"/>
      <c r="S247" s="57"/>
    </row>
    <row r="248" spans="2:19" ht="12.75">
      <c r="B248" s="183" t="s">
        <v>181</v>
      </c>
      <c r="C248" s="200" t="s">
        <v>235</v>
      </c>
      <c r="D248" s="201"/>
      <c r="E248" s="163">
        <v>60</v>
      </c>
      <c r="F248" s="155">
        <v>60</v>
      </c>
      <c r="G248" s="155">
        <v>60</v>
      </c>
      <c r="H248" s="166" t="s">
        <v>176</v>
      </c>
      <c r="I248" s="9">
        <v>40</v>
      </c>
      <c r="J248" s="167" t="s">
        <v>176</v>
      </c>
      <c r="K248" s="167" t="s">
        <v>176</v>
      </c>
      <c r="L248" s="167" t="s">
        <v>176</v>
      </c>
      <c r="M248" s="167" t="s">
        <v>176</v>
      </c>
      <c r="N248" s="165">
        <v>88</v>
      </c>
      <c r="O248" s="9"/>
      <c r="P248" s="155"/>
      <c r="Q248" s="155"/>
      <c r="R248" s="155"/>
      <c r="S248" s="57"/>
    </row>
    <row r="249" spans="2:19" ht="12.75">
      <c r="B249" s="183" t="s">
        <v>182</v>
      </c>
      <c r="C249" s="200" t="s">
        <v>236</v>
      </c>
      <c r="D249" s="201"/>
      <c r="E249" s="151">
        <v>60</v>
      </c>
      <c r="F249" s="9">
        <v>60</v>
      </c>
      <c r="G249" s="155">
        <v>40</v>
      </c>
      <c r="H249" s="167" t="s">
        <v>176</v>
      </c>
      <c r="I249" s="167" t="s">
        <v>176</v>
      </c>
      <c r="J249" s="167" t="s">
        <v>176</v>
      </c>
      <c r="K249" s="167" t="s">
        <v>176</v>
      </c>
      <c r="L249" s="167" t="s">
        <v>176</v>
      </c>
      <c r="M249" s="167" t="s">
        <v>176</v>
      </c>
      <c r="N249" s="167" t="s">
        <v>176</v>
      </c>
      <c r="O249" s="155"/>
      <c r="P249" s="155"/>
      <c r="Q249" s="155"/>
      <c r="R249" s="155"/>
      <c r="S249" s="57"/>
    </row>
    <row r="250" spans="2:19" ht="12.75">
      <c r="B250" s="183" t="s">
        <v>183</v>
      </c>
      <c r="C250" s="200" t="s">
        <v>237</v>
      </c>
      <c r="D250" s="201"/>
      <c r="E250" s="157" t="s">
        <v>176</v>
      </c>
      <c r="F250" s="167" t="s">
        <v>176</v>
      </c>
      <c r="G250" s="167" t="s">
        <v>176</v>
      </c>
      <c r="H250" s="155">
        <v>60</v>
      </c>
      <c r="I250" s="167" t="s">
        <v>176</v>
      </c>
      <c r="J250" s="167" t="s">
        <v>176</v>
      </c>
      <c r="K250" s="167" t="s">
        <v>176</v>
      </c>
      <c r="L250" s="9">
        <v>66</v>
      </c>
      <c r="M250" s="167" t="s">
        <v>176</v>
      </c>
      <c r="N250" s="167" t="s">
        <v>176</v>
      </c>
      <c r="O250" s="9"/>
      <c r="P250" s="9"/>
      <c r="Q250" s="9"/>
      <c r="R250" s="9"/>
      <c r="S250" s="9"/>
    </row>
    <row r="251" spans="2:19" ht="12.75">
      <c r="B251" s="183" t="s">
        <v>185</v>
      </c>
      <c r="C251" s="200" t="s">
        <v>238</v>
      </c>
      <c r="D251" s="201"/>
      <c r="E251" s="157" t="s">
        <v>176</v>
      </c>
      <c r="F251" s="167" t="s">
        <v>176</v>
      </c>
      <c r="G251" s="155">
        <v>60</v>
      </c>
      <c r="H251" s="167" t="s">
        <v>176</v>
      </c>
      <c r="I251" s="167" t="s">
        <v>176</v>
      </c>
      <c r="J251" s="167" t="s">
        <v>176</v>
      </c>
      <c r="K251" s="167" t="s">
        <v>176</v>
      </c>
      <c r="L251" s="155">
        <v>44</v>
      </c>
      <c r="M251" s="167" t="s">
        <v>176</v>
      </c>
      <c r="N251" s="167" t="s">
        <v>176</v>
      </c>
      <c r="O251" s="9"/>
      <c r="P251" s="155"/>
      <c r="Q251" s="155"/>
      <c r="R251" s="155"/>
      <c r="S251" s="57"/>
    </row>
    <row r="252" spans="2:19" ht="12.75">
      <c r="B252" s="183" t="s">
        <v>187</v>
      </c>
      <c r="C252" s="200" t="s">
        <v>239</v>
      </c>
      <c r="D252" s="201"/>
      <c r="E252" s="167" t="s">
        <v>176</v>
      </c>
      <c r="F252" s="167" t="s">
        <v>176</v>
      </c>
      <c r="G252" s="167" t="s">
        <v>176</v>
      </c>
      <c r="H252" s="167" t="s">
        <v>176</v>
      </c>
      <c r="I252" s="167" t="s">
        <v>176</v>
      </c>
      <c r="J252" s="167" t="s">
        <v>176</v>
      </c>
      <c r="K252" s="167" t="s">
        <v>176</v>
      </c>
      <c r="L252" s="9">
        <v>88</v>
      </c>
      <c r="M252" s="167" t="s">
        <v>176</v>
      </c>
      <c r="N252" s="167" t="s">
        <v>176</v>
      </c>
      <c r="O252" s="155"/>
      <c r="P252" s="155"/>
      <c r="Q252" s="155"/>
      <c r="R252" s="155"/>
      <c r="S252" s="57"/>
    </row>
    <row r="253" spans="2:19" ht="12.75">
      <c r="B253" s="183" t="s">
        <v>189</v>
      </c>
      <c r="C253" s="200" t="s">
        <v>240</v>
      </c>
      <c r="D253" s="201"/>
      <c r="E253" s="157" t="s">
        <v>176</v>
      </c>
      <c r="F253" s="155">
        <v>40</v>
      </c>
      <c r="G253" s="167" t="s">
        <v>176</v>
      </c>
      <c r="H253" s="167" t="s">
        <v>176</v>
      </c>
      <c r="I253" s="167" t="s">
        <v>176</v>
      </c>
      <c r="J253" s="167" t="s">
        <v>176</v>
      </c>
      <c r="K253" s="167" t="s">
        <v>176</v>
      </c>
      <c r="L253" s="9">
        <v>44</v>
      </c>
      <c r="M253" s="167" t="s">
        <v>176</v>
      </c>
      <c r="N253" s="167" t="s">
        <v>176</v>
      </c>
      <c r="O253" s="155"/>
      <c r="P253" s="155"/>
      <c r="Q253" s="155"/>
      <c r="R253" s="9"/>
      <c r="S253" s="57"/>
    </row>
    <row r="254" spans="2:19" ht="12.75">
      <c r="B254" s="183" t="s">
        <v>241</v>
      </c>
      <c r="C254" s="200" t="s">
        <v>242</v>
      </c>
      <c r="D254" s="205"/>
      <c r="E254" s="206" t="s">
        <v>176</v>
      </c>
      <c r="F254" s="157" t="s">
        <v>176</v>
      </c>
      <c r="G254" s="157" t="s">
        <v>176</v>
      </c>
      <c r="H254" s="167" t="s">
        <v>176</v>
      </c>
      <c r="I254" s="167" t="s">
        <v>176</v>
      </c>
      <c r="J254" s="167" t="s">
        <v>176</v>
      </c>
      <c r="K254" s="167" t="s">
        <v>176</v>
      </c>
      <c r="L254" s="167" t="s">
        <v>176</v>
      </c>
      <c r="M254" s="9">
        <v>66</v>
      </c>
      <c r="N254" s="167" t="s">
        <v>176</v>
      </c>
      <c r="O254" s="9"/>
      <c r="P254" s="155"/>
      <c r="Q254" s="155"/>
      <c r="R254" s="155"/>
      <c r="S254" s="57"/>
    </row>
    <row r="255" spans="2:19" ht="12.75">
      <c r="B255" s="183" t="s">
        <v>241</v>
      </c>
      <c r="C255" s="200" t="s">
        <v>243</v>
      </c>
      <c r="D255" s="205"/>
      <c r="E255" s="206" t="s">
        <v>176</v>
      </c>
      <c r="F255" s="157" t="s">
        <v>176</v>
      </c>
      <c r="G255" s="157" t="s">
        <v>176</v>
      </c>
      <c r="H255" s="167" t="s">
        <v>176</v>
      </c>
      <c r="I255" s="167" t="s">
        <v>176</v>
      </c>
      <c r="J255" s="167" t="s">
        <v>176</v>
      </c>
      <c r="K255" s="167" t="s">
        <v>176</v>
      </c>
      <c r="L255" s="167" t="s">
        <v>176</v>
      </c>
      <c r="M255" s="9">
        <v>66</v>
      </c>
      <c r="N255" s="167" t="s">
        <v>176</v>
      </c>
      <c r="O255" s="9"/>
      <c r="P255" s="155"/>
      <c r="Q255" s="155"/>
      <c r="R255" s="155"/>
      <c r="S255" s="57"/>
    </row>
    <row r="256" spans="2:19" ht="12.75">
      <c r="B256" s="183" t="s">
        <v>244</v>
      </c>
      <c r="C256" s="200" t="s">
        <v>245</v>
      </c>
      <c r="D256" s="201"/>
      <c r="E256" s="151">
        <v>60</v>
      </c>
      <c r="F256" s="167" t="s">
        <v>176</v>
      </c>
      <c r="G256" s="167" t="s">
        <v>176</v>
      </c>
      <c r="H256" s="167" t="s">
        <v>176</v>
      </c>
      <c r="I256" s="167" t="s">
        <v>176</v>
      </c>
      <c r="J256" s="167" t="s">
        <v>176</v>
      </c>
      <c r="K256" s="167" t="s">
        <v>176</v>
      </c>
      <c r="L256" s="167" t="s">
        <v>176</v>
      </c>
      <c r="M256" s="167" t="s">
        <v>176</v>
      </c>
      <c r="N256" s="167" t="s">
        <v>176</v>
      </c>
      <c r="O256" s="9"/>
      <c r="P256" s="9"/>
      <c r="Q256" s="9"/>
      <c r="R256" s="9"/>
      <c r="S256" s="9"/>
    </row>
    <row r="257" spans="2:19" ht="12.75">
      <c r="B257" s="183" t="s">
        <v>244</v>
      </c>
      <c r="C257" s="207" t="s">
        <v>246</v>
      </c>
      <c r="D257" s="87"/>
      <c r="E257" s="151">
        <v>60</v>
      </c>
      <c r="F257" s="157" t="s">
        <v>176</v>
      </c>
      <c r="G257" s="208" t="s">
        <v>176</v>
      </c>
      <c r="H257" s="167" t="s">
        <v>176</v>
      </c>
      <c r="I257" s="167" t="s">
        <v>176</v>
      </c>
      <c r="J257" s="167" t="s">
        <v>176</v>
      </c>
      <c r="K257" s="167" t="s">
        <v>176</v>
      </c>
      <c r="L257" s="208" t="s">
        <v>176</v>
      </c>
      <c r="M257" s="167" t="s">
        <v>176</v>
      </c>
      <c r="N257" s="167" t="s">
        <v>176</v>
      </c>
      <c r="O257" s="209"/>
      <c r="P257" s="209"/>
      <c r="Q257" s="209"/>
      <c r="R257" s="209"/>
      <c r="S257" s="210"/>
    </row>
    <row r="258" spans="2:19" ht="12.75">
      <c r="B258" s="183" t="s">
        <v>244</v>
      </c>
      <c r="C258" s="200" t="s">
        <v>247</v>
      </c>
      <c r="D258" s="201"/>
      <c r="E258" s="167" t="s">
        <v>176</v>
      </c>
      <c r="F258" s="167" t="s">
        <v>176</v>
      </c>
      <c r="G258" s="167" t="s">
        <v>176</v>
      </c>
      <c r="H258" s="155">
        <v>60</v>
      </c>
      <c r="I258" s="167" t="s">
        <v>176</v>
      </c>
      <c r="J258" s="167" t="s">
        <v>176</v>
      </c>
      <c r="K258" s="167" t="s">
        <v>176</v>
      </c>
      <c r="L258" s="167" t="s">
        <v>176</v>
      </c>
      <c r="M258" s="167" t="s">
        <v>176</v>
      </c>
      <c r="N258" s="167" t="s">
        <v>176</v>
      </c>
      <c r="O258" s="155"/>
      <c r="P258" s="155"/>
      <c r="Q258" s="155"/>
      <c r="R258" s="155"/>
      <c r="S258" s="57"/>
    </row>
    <row r="259" spans="2:19" ht="12.75">
      <c r="B259" s="183" t="s">
        <v>219</v>
      </c>
      <c r="C259" s="200" t="s">
        <v>248</v>
      </c>
      <c r="D259" s="205"/>
      <c r="E259" s="206" t="s">
        <v>176</v>
      </c>
      <c r="F259" s="157" t="s">
        <v>176</v>
      </c>
      <c r="G259" s="157" t="s">
        <v>176</v>
      </c>
      <c r="H259" s="167" t="s">
        <v>176</v>
      </c>
      <c r="I259" s="167" t="s">
        <v>176</v>
      </c>
      <c r="J259" s="167" t="s">
        <v>176</v>
      </c>
      <c r="K259" s="167" t="s">
        <v>176</v>
      </c>
      <c r="L259" s="9">
        <v>44</v>
      </c>
      <c r="M259" s="167" t="s">
        <v>176</v>
      </c>
      <c r="N259" s="167" t="s">
        <v>176</v>
      </c>
      <c r="O259" s="9"/>
      <c r="P259" s="155"/>
      <c r="Q259" s="155"/>
      <c r="R259" s="155"/>
      <c r="S259" s="57"/>
    </row>
    <row r="260" spans="2:19" ht="13.5" thickBot="1">
      <c r="B260" s="170" t="s">
        <v>221</v>
      </c>
      <c r="C260" s="211" t="s">
        <v>249</v>
      </c>
      <c r="D260" s="212"/>
      <c r="E260" s="173" t="s">
        <v>176</v>
      </c>
      <c r="F260" s="213" t="s">
        <v>176</v>
      </c>
      <c r="G260" s="213" t="s">
        <v>176</v>
      </c>
      <c r="H260" s="213" t="s">
        <v>176</v>
      </c>
      <c r="I260" s="66">
        <v>40</v>
      </c>
      <c r="J260" s="213" t="s">
        <v>176</v>
      </c>
      <c r="K260" s="193" t="s">
        <v>176</v>
      </c>
      <c r="L260" s="213" t="s">
        <v>176</v>
      </c>
      <c r="M260" s="193" t="s">
        <v>176</v>
      </c>
      <c r="N260" s="193" t="s">
        <v>176</v>
      </c>
      <c r="O260" s="194"/>
      <c r="P260" s="194"/>
      <c r="Q260" s="194"/>
      <c r="R260" s="194"/>
      <c r="S260" s="66"/>
    </row>
    <row r="261" ht="13.5" thickBot="1"/>
    <row r="262" spans="2:19" ht="13.5" thickBot="1">
      <c r="B262" s="145" t="s">
        <v>0</v>
      </c>
      <c r="C262" s="146" t="s">
        <v>5</v>
      </c>
      <c r="D262" s="147"/>
      <c r="E262" s="2">
        <v>1</v>
      </c>
      <c r="F262" s="3">
        <v>2</v>
      </c>
      <c r="G262" s="3">
        <v>3</v>
      </c>
      <c r="H262" s="3">
        <v>4</v>
      </c>
      <c r="I262" s="3">
        <v>5</v>
      </c>
      <c r="J262" s="3">
        <v>6</v>
      </c>
      <c r="K262" s="3">
        <v>7</v>
      </c>
      <c r="L262" s="5">
        <v>8</v>
      </c>
      <c r="M262" s="3">
        <v>9</v>
      </c>
      <c r="N262" s="3">
        <v>10</v>
      </c>
      <c r="O262" s="3">
        <v>11</v>
      </c>
      <c r="P262" s="3">
        <v>12</v>
      </c>
      <c r="Q262" s="3">
        <v>13</v>
      </c>
      <c r="R262" s="3">
        <v>14</v>
      </c>
      <c r="S262" s="88">
        <v>17</v>
      </c>
    </row>
    <row r="263" spans="2:19" ht="12.75">
      <c r="B263" s="149" t="s">
        <v>135</v>
      </c>
      <c r="C263" s="214" t="s">
        <v>250</v>
      </c>
      <c r="D263" s="215"/>
      <c r="E263" s="216" t="s">
        <v>176</v>
      </c>
      <c r="F263" s="216" t="s">
        <v>176</v>
      </c>
      <c r="G263" s="216" t="s">
        <v>176</v>
      </c>
      <c r="H263" s="216" t="s">
        <v>176</v>
      </c>
      <c r="I263" s="216" t="s">
        <v>176</v>
      </c>
      <c r="J263" s="216" t="s">
        <v>176</v>
      </c>
      <c r="K263" s="216" t="s">
        <v>176</v>
      </c>
      <c r="L263" s="217">
        <v>110</v>
      </c>
      <c r="M263" s="217">
        <v>110</v>
      </c>
      <c r="N263" s="216" t="s">
        <v>176</v>
      </c>
      <c r="O263" s="218"/>
      <c r="P263" s="219"/>
      <c r="Q263" s="219"/>
      <c r="R263" s="219"/>
      <c r="S263" s="220"/>
    </row>
    <row r="264" spans="2:19" ht="12.75">
      <c r="B264" s="183" t="s">
        <v>251</v>
      </c>
      <c r="C264" s="178" t="s">
        <v>250</v>
      </c>
      <c r="D264" s="85"/>
      <c r="E264" s="179" t="s">
        <v>176</v>
      </c>
      <c r="F264" s="179" t="s">
        <v>176</v>
      </c>
      <c r="G264" s="179" t="s">
        <v>176</v>
      </c>
      <c r="H264" s="179" t="s">
        <v>176</v>
      </c>
      <c r="I264" s="179" t="s">
        <v>176</v>
      </c>
      <c r="J264" s="179" t="s">
        <v>176</v>
      </c>
      <c r="K264" s="179" t="s">
        <v>176</v>
      </c>
      <c r="L264" s="179" t="s">
        <v>176</v>
      </c>
      <c r="M264" s="221">
        <v>88</v>
      </c>
      <c r="N264" s="179" t="s">
        <v>176</v>
      </c>
      <c r="O264" s="222"/>
      <c r="P264" s="152"/>
      <c r="Q264" s="152"/>
      <c r="R264" s="152"/>
      <c r="S264" s="223"/>
    </row>
    <row r="265" spans="2:19" ht="13.5" thickBot="1">
      <c r="B265" s="170" t="s">
        <v>251</v>
      </c>
      <c r="C265" s="190" t="s">
        <v>252</v>
      </c>
      <c r="D265" s="224"/>
      <c r="E265" s="213" t="s">
        <v>176</v>
      </c>
      <c r="F265" s="213" t="s">
        <v>176</v>
      </c>
      <c r="G265" s="213" t="s">
        <v>176</v>
      </c>
      <c r="H265" s="213" t="s">
        <v>176</v>
      </c>
      <c r="I265" s="213" t="s">
        <v>176</v>
      </c>
      <c r="J265" s="213" t="s">
        <v>176</v>
      </c>
      <c r="K265" s="213" t="s">
        <v>176</v>
      </c>
      <c r="L265" s="225">
        <v>88</v>
      </c>
      <c r="M265" s="226" t="s">
        <v>176</v>
      </c>
      <c r="N265" s="213" t="s">
        <v>176</v>
      </c>
      <c r="O265" s="227"/>
      <c r="P265" s="228"/>
      <c r="Q265" s="228"/>
      <c r="R265" s="228"/>
      <c r="S265" s="229"/>
    </row>
    <row r="266" ht="13.5" thickBot="1"/>
    <row r="267" spans="2:19" ht="13.5" thickBot="1">
      <c r="B267" s="145" t="s">
        <v>0</v>
      </c>
      <c r="C267" s="146" t="s">
        <v>253</v>
      </c>
      <c r="D267" s="147"/>
      <c r="E267" s="2">
        <v>1</v>
      </c>
      <c r="F267" s="3">
        <v>2</v>
      </c>
      <c r="G267" s="3">
        <v>3</v>
      </c>
      <c r="H267" s="3">
        <v>4</v>
      </c>
      <c r="I267" s="3">
        <v>5</v>
      </c>
      <c r="J267" s="3">
        <v>6</v>
      </c>
      <c r="K267" s="3">
        <v>7</v>
      </c>
      <c r="L267" s="5">
        <v>8</v>
      </c>
      <c r="M267" s="3">
        <v>9</v>
      </c>
      <c r="N267" s="3">
        <v>10</v>
      </c>
      <c r="O267" s="3">
        <v>11</v>
      </c>
      <c r="P267" s="3">
        <v>12</v>
      </c>
      <c r="Q267" s="3">
        <v>13</v>
      </c>
      <c r="R267" s="3">
        <v>14</v>
      </c>
      <c r="S267" s="88">
        <v>17</v>
      </c>
    </row>
    <row r="268" spans="2:19" ht="12.75">
      <c r="B268" s="149" t="s">
        <v>135</v>
      </c>
      <c r="C268" s="178" t="s">
        <v>254</v>
      </c>
      <c r="D268" s="85"/>
      <c r="E268" s="202">
        <v>100</v>
      </c>
      <c r="F268" s="164">
        <v>80</v>
      </c>
      <c r="G268" s="151">
        <v>100</v>
      </c>
      <c r="H268" s="166" t="s">
        <v>176</v>
      </c>
      <c r="I268" s="166" t="s">
        <v>176</v>
      </c>
      <c r="J268" s="166" t="s">
        <v>176</v>
      </c>
      <c r="K268" s="166" t="s">
        <v>176</v>
      </c>
      <c r="L268" s="166" t="s">
        <v>176</v>
      </c>
      <c r="M268" s="166" t="s">
        <v>176</v>
      </c>
      <c r="N268" s="166" t="s">
        <v>176</v>
      </c>
      <c r="O268" s="116"/>
      <c r="P268" s="127"/>
      <c r="Q268" s="127"/>
      <c r="R268" s="127"/>
      <c r="S268" s="127"/>
    </row>
    <row r="269" spans="2:19" ht="12.75">
      <c r="B269" s="183" t="s">
        <v>134</v>
      </c>
      <c r="C269" s="150" t="s">
        <v>255</v>
      </c>
      <c r="D269" s="10"/>
      <c r="E269" s="157" t="s">
        <v>176</v>
      </c>
      <c r="F269" s="9">
        <v>100</v>
      </c>
      <c r="G269" s="9">
        <v>80</v>
      </c>
      <c r="H269" s="159" t="s">
        <v>176</v>
      </c>
      <c r="I269" s="160" t="s">
        <v>176</v>
      </c>
      <c r="J269" s="160" t="s">
        <v>176</v>
      </c>
      <c r="K269" s="160" t="s">
        <v>176</v>
      </c>
      <c r="L269" s="159" t="s">
        <v>176</v>
      </c>
      <c r="M269" s="159" t="s">
        <v>176</v>
      </c>
      <c r="N269" s="159" t="s">
        <v>176</v>
      </c>
      <c r="O269" s="155"/>
      <c r="P269" s="155"/>
      <c r="Q269" s="155"/>
      <c r="R269" s="9"/>
      <c r="S269" s="57"/>
    </row>
    <row r="270" spans="2:19" ht="12.75">
      <c r="B270" s="183" t="s">
        <v>136</v>
      </c>
      <c r="C270" s="150" t="s">
        <v>256</v>
      </c>
      <c r="D270" s="10"/>
      <c r="E270" s="151">
        <v>80</v>
      </c>
      <c r="F270" s="157" t="s">
        <v>176</v>
      </c>
      <c r="G270" s="157" t="s">
        <v>176</v>
      </c>
      <c r="H270" s="167" t="s">
        <v>176</v>
      </c>
      <c r="I270" s="167" t="s">
        <v>176</v>
      </c>
      <c r="J270" s="167" t="s">
        <v>176</v>
      </c>
      <c r="K270" s="167" t="s">
        <v>176</v>
      </c>
      <c r="L270" s="167" t="s">
        <v>176</v>
      </c>
      <c r="M270" s="167" t="s">
        <v>176</v>
      </c>
      <c r="N270" s="167" t="s">
        <v>176</v>
      </c>
      <c r="O270" s="155"/>
      <c r="P270" s="155"/>
      <c r="Q270" s="9"/>
      <c r="R270" s="9"/>
      <c r="S270" s="9"/>
    </row>
    <row r="271" spans="2:19" ht="13.5" thickBot="1">
      <c r="B271" s="230" t="s">
        <v>179</v>
      </c>
      <c r="C271" s="171" t="s">
        <v>257</v>
      </c>
      <c r="D271" s="11"/>
      <c r="E271" s="231">
        <v>60</v>
      </c>
      <c r="F271" s="193" t="s">
        <v>176</v>
      </c>
      <c r="G271" s="193" t="s">
        <v>176</v>
      </c>
      <c r="H271" s="193" t="s">
        <v>176</v>
      </c>
      <c r="I271" s="193" t="s">
        <v>176</v>
      </c>
      <c r="J271" s="193" t="s">
        <v>176</v>
      </c>
      <c r="K271" s="193" t="s">
        <v>176</v>
      </c>
      <c r="L271" s="193" t="s">
        <v>176</v>
      </c>
      <c r="M271" s="193" t="s">
        <v>176</v>
      </c>
      <c r="N271" s="193" t="s">
        <v>176</v>
      </c>
      <c r="O271" s="128"/>
      <c r="P271" s="177"/>
      <c r="Q271" s="177"/>
      <c r="R271" s="177"/>
      <c r="S271" s="75"/>
    </row>
    <row r="272" ht="13.5" thickBot="1"/>
    <row r="273" spans="2:19" ht="13.5" thickBot="1">
      <c r="B273" s="145" t="s">
        <v>0</v>
      </c>
      <c r="C273" s="146" t="s">
        <v>258</v>
      </c>
      <c r="D273" s="147"/>
      <c r="E273" s="2">
        <v>1</v>
      </c>
      <c r="F273" s="3">
        <v>2</v>
      </c>
      <c r="G273" s="3">
        <v>3</v>
      </c>
      <c r="H273" s="3">
        <v>4</v>
      </c>
      <c r="I273" s="3">
        <v>5</v>
      </c>
      <c r="J273" s="3">
        <v>6</v>
      </c>
      <c r="K273" s="3">
        <v>7</v>
      </c>
      <c r="L273" s="5">
        <v>8</v>
      </c>
      <c r="M273" s="3">
        <v>9</v>
      </c>
      <c r="N273" s="3">
        <v>10</v>
      </c>
      <c r="O273" s="3">
        <v>11</v>
      </c>
      <c r="P273" s="3">
        <v>12</v>
      </c>
      <c r="Q273" s="3">
        <v>13</v>
      </c>
      <c r="R273" s="3">
        <v>14</v>
      </c>
      <c r="S273" s="88">
        <v>17</v>
      </c>
    </row>
    <row r="274" spans="2:19" ht="12.75">
      <c r="B274" s="149" t="s">
        <v>135</v>
      </c>
      <c r="C274" s="178" t="s">
        <v>232</v>
      </c>
      <c r="D274" s="85"/>
      <c r="E274" s="232">
        <v>60</v>
      </c>
      <c r="F274" s="153">
        <v>100</v>
      </c>
      <c r="G274" s="161">
        <v>60</v>
      </c>
      <c r="H274" s="127">
        <v>100</v>
      </c>
      <c r="I274" s="127">
        <v>100</v>
      </c>
      <c r="J274" s="127">
        <v>100</v>
      </c>
      <c r="K274" s="154" t="s">
        <v>176</v>
      </c>
      <c r="L274" s="182">
        <v>88</v>
      </c>
      <c r="M274" s="153">
        <v>110</v>
      </c>
      <c r="N274" s="181">
        <v>66</v>
      </c>
      <c r="O274" s="182"/>
      <c r="P274" s="153"/>
      <c r="Q274" s="127"/>
      <c r="R274" s="127"/>
      <c r="S274" s="127"/>
    </row>
    <row r="275" spans="2:19" ht="12.75">
      <c r="B275" s="183" t="s">
        <v>134</v>
      </c>
      <c r="C275" s="178" t="s">
        <v>180</v>
      </c>
      <c r="D275" s="85"/>
      <c r="E275" s="233">
        <v>60</v>
      </c>
      <c r="F275" s="127">
        <v>100</v>
      </c>
      <c r="G275" s="105">
        <v>60</v>
      </c>
      <c r="H275" s="127">
        <v>100</v>
      </c>
      <c r="I275" s="154" t="s">
        <v>176</v>
      </c>
      <c r="J275" s="53">
        <v>100</v>
      </c>
      <c r="K275" s="154" t="s">
        <v>176</v>
      </c>
      <c r="L275" s="153">
        <v>88</v>
      </c>
      <c r="M275" s="153">
        <v>110</v>
      </c>
      <c r="N275" s="181">
        <v>66</v>
      </c>
      <c r="O275" s="153"/>
      <c r="P275" s="153"/>
      <c r="Q275" s="153"/>
      <c r="R275" s="153"/>
      <c r="S275" s="53"/>
    </row>
    <row r="276" spans="2:19" ht="12.75">
      <c r="B276" s="183" t="s">
        <v>136</v>
      </c>
      <c r="C276" s="178" t="s">
        <v>208</v>
      </c>
      <c r="D276" s="85"/>
      <c r="E276" s="185">
        <v>40</v>
      </c>
      <c r="F276" s="234">
        <v>40</v>
      </c>
      <c r="G276" s="153">
        <v>40</v>
      </c>
      <c r="H276" s="127">
        <v>40</v>
      </c>
      <c r="I276" s="53">
        <v>80</v>
      </c>
      <c r="J276" s="127">
        <v>60</v>
      </c>
      <c r="K276" s="154" t="s">
        <v>176</v>
      </c>
      <c r="L276" s="153">
        <v>66</v>
      </c>
      <c r="M276" s="155">
        <v>66</v>
      </c>
      <c r="N276" s="9">
        <v>66</v>
      </c>
      <c r="O276" s="153"/>
      <c r="P276" s="153"/>
      <c r="Q276" s="153"/>
      <c r="R276" s="127"/>
      <c r="S276" s="53"/>
    </row>
    <row r="277" spans="2:19" ht="12.75">
      <c r="B277" s="183" t="s">
        <v>179</v>
      </c>
      <c r="C277" s="150" t="s">
        <v>175</v>
      </c>
      <c r="D277" s="10"/>
      <c r="E277" s="151">
        <v>100</v>
      </c>
      <c r="F277" s="152" t="s">
        <v>176</v>
      </c>
      <c r="G277" s="155">
        <v>100</v>
      </c>
      <c r="H277" s="159" t="s">
        <v>176</v>
      </c>
      <c r="I277" s="9">
        <v>100</v>
      </c>
      <c r="J277" s="57">
        <v>60</v>
      </c>
      <c r="K277" s="160" t="s">
        <v>176</v>
      </c>
      <c r="L277" s="155">
        <v>44</v>
      </c>
      <c r="M277" s="159" t="s">
        <v>176</v>
      </c>
      <c r="N277" s="162" t="s">
        <v>176</v>
      </c>
      <c r="O277" s="155"/>
      <c r="P277" s="155"/>
      <c r="Q277" s="155"/>
      <c r="R277" s="155"/>
      <c r="S277" s="57"/>
    </row>
    <row r="278" spans="2:19" ht="12.75">
      <c r="B278" s="183" t="s">
        <v>181</v>
      </c>
      <c r="C278" s="150" t="s">
        <v>138</v>
      </c>
      <c r="D278" s="10"/>
      <c r="E278" s="163">
        <v>80</v>
      </c>
      <c r="F278" s="164">
        <v>60</v>
      </c>
      <c r="G278" s="164">
        <v>80</v>
      </c>
      <c r="H278" s="155">
        <v>80</v>
      </c>
      <c r="I278" s="154" t="s">
        <v>176</v>
      </c>
      <c r="J278" s="154" t="s">
        <v>176</v>
      </c>
      <c r="K278" s="154" t="s">
        <v>176</v>
      </c>
      <c r="L278" s="152" t="s">
        <v>176</v>
      </c>
      <c r="M278" s="9">
        <v>88</v>
      </c>
      <c r="N278" s="159" t="s">
        <v>176</v>
      </c>
      <c r="O278" s="155"/>
      <c r="P278" s="155"/>
      <c r="Q278" s="155"/>
      <c r="R278" s="155"/>
      <c r="S278" s="57"/>
    </row>
    <row r="279" spans="2:19" ht="12.75">
      <c r="B279" s="183" t="s">
        <v>182</v>
      </c>
      <c r="C279" s="150" t="s">
        <v>207</v>
      </c>
      <c r="D279" s="10"/>
      <c r="E279" s="151">
        <v>80</v>
      </c>
      <c r="F279" s="151">
        <v>60</v>
      </c>
      <c r="G279" s="164">
        <v>80</v>
      </c>
      <c r="H279" s="164">
        <v>80</v>
      </c>
      <c r="I279" s="154" t="s">
        <v>176</v>
      </c>
      <c r="J279" s="9">
        <v>80</v>
      </c>
      <c r="K279" s="160" t="s">
        <v>176</v>
      </c>
      <c r="L279" s="159" t="s">
        <v>176</v>
      </c>
      <c r="M279" s="159" t="s">
        <v>176</v>
      </c>
      <c r="N279" s="159" t="s">
        <v>176</v>
      </c>
      <c r="O279" s="155"/>
      <c r="P279" s="155"/>
      <c r="Q279" s="155"/>
      <c r="R279" s="155"/>
      <c r="S279" s="57"/>
    </row>
    <row r="280" spans="2:19" ht="12.75">
      <c r="B280" s="183" t="s">
        <v>183</v>
      </c>
      <c r="C280" s="150" t="s">
        <v>39</v>
      </c>
      <c r="D280" s="10"/>
      <c r="E280" s="151">
        <v>60</v>
      </c>
      <c r="F280" s="9">
        <v>80</v>
      </c>
      <c r="G280" s="155">
        <v>60</v>
      </c>
      <c r="H280" s="155">
        <v>40</v>
      </c>
      <c r="I280" s="57">
        <v>80</v>
      </c>
      <c r="J280" s="160" t="s">
        <v>176</v>
      </c>
      <c r="K280" s="154" t="s">
        <v>176</v>
      </c>
      <c r="L280" s="152" t="s">
        <v>176</v>
      </c>
      <c r="M280" s="155">
        <v>44</v>
      </c>
      <c r="N280" s="159" t="s">
        <v>176</v>
      </c>
      <c r="O280" s="155"/>
      <c r="P280" s="155"/>
      <c r="Q280" s="155"/>
      <c r="R280" s="155"/>
      <c r="S280" s="57"/>
    </row>
    <row r="281" spans="2:19" ht="12.75">
      <c r="B281" s="183" t="s">
        <v>185</v>
      </c>
      <c r="C281" s="150" t="s">
        <v>178</v>
      </c>
      <c r="D281" s="10"/>
      <c r="E281" s="151">
        <v>100</v>
      </c>
      <c r="F281" s="235" t="s">
        <v>176</v>
      </c>
      <c r="G281" s="164">
        <v>100</v>
      </c>
      <c r="H281" s="235" t="s">
        <v>176</v>
      </c>
      <c r="I281" s="236" t="s">
        <v>176</v>
      </c>
      <c r="J281" s="236" t="s">
        <v>176</v>
      </c>
      <c r="K281" s="236" t="s">
        <v>176</v>
      </c>
      <c r="L281" s="153">
        <v>44</v>
      </c>
      <c r="M281" s="159" t="s">
        <v>176</v>
      </c>
      <c r="N281" s="9">
        <v>110</v>
      </c>
      <c r="O281" s="155"/>
      <c r="P281" s="155"/>
      <c r="Q281" s="155"/>
      <c r="R281" s="155"/>
      <c r="S281" s="57"/>
    </row>
    <row r="282" spans="2:19" ht="12.75">
      <c r="B282" s="183" t="s">
        <v>259</v>
      </c>
      <c r="C282" s="150" t="s">
        <v>260</v>
      </c>
      <c r="D282" s="10"/>
      <c r="E282" s="236" t="s">
        <v>176</v>
      </c>
      <c r="F282" s="155">
        <v>40</v>
      </c>
      <c r="G282" s="9">
        <v>40</v>
      </c>
      <c r="H282" s="9">
        <v>60</v>
      </c>
      <c r="I282" s="160" t="s">
        <v>176</v>
      </c>
      <c r="J282" s="57">
        <v>40</v>
      </c>
      <c r="K282" s="160" t="s">
        <v>176</v>
      </c>
      <c r="L282" s="155">
        <v>44</v>
      </c>
      <c r="M282" s="159" t="s">
        <v>176</v>
      </c>
      <c r="N282" s="158">
        <v>88</v>
      </c>
      <c r="O282" s="155"/>
      <c r="P282" s="155"/>
      <c r="Q282" s="155"/>
      <c r="R282" s="155"/>
      <c r="S282" s="57"/>
    </row>
    <row r="283" spans="2:19" ht="12.75">
      <c r="B283" s="183" t="s">
        <v>259</v>
      </c>
      <c r="C283" s="150" t="s">
        <v>254</v>
      </c>
      <c r="D283" s="10"/>
      <c r="E283" s="236" t="s">
        <v>176</v>
      </c>
      <c r="F283" s="155">
        <v>40</v>
      </c>
      <c r="G283" s="9">
        <v>40</v>
      </c>
      <c r="H283" s="9">
        <v>60</v>
      </c>
      <c r="I283" s="160" t="s">
        <v>176</v>
      </c>
      <c r="J283" s="57">
        <v>40</v>
      </c>
      <c r="K283" s="154" t="s">
        <v>176</v>
      </c>
      <c r="L283" s="153">
        <v>44</v>
      </c>
      <c r="M283" s="159" t="s">
        <v>176</v>
      </c>
      <c r="N283" s="155">
        <v>88</v>
      </c>
      <c r="O283" s="155"/>
      <c r="P283" s="155"/>
      <c r="Q283" s="155"/>
      <c r="R283" s="155"/>
      <c r="S283" s="57"/>
    </row>
    <row r="284" spans="2:19" ht="12.75">
      <c r="B284" s="183" t="s">
        <v>191</v>
      </c>
      <c r="C284" s="150" t="s">
        <v>139</v>
      </c>
      <c r="D284" s="10"/>
      <c r="E284" s="236" t="s">
        <v>176</v>
      </c>
      <c r="F284" s="159" t="s">
        <v>176</v>
      </c>
      <c r="G284" s="155">
        <v>40</v>
      </c>
      <c r="H284" s="155">
        <v>40</v>
      </c>
      <c r="I284" s="160" t="s">
        <v>176</v>
      </c>
      <c r="J284" s="9">
        <v>60</v>
      </c>
      <c r="K284" s="160" t="s">
        <v>176</v>
      </c>
      <c r="L284" s="155">
        <v>66</v>
      </c>
      <c r="M284" s="155">
        <v>66</v>
      </c>
      <c r="N284" s="159" t="s">
        <v>176</v>
      </c>
      <c r="O284" s="155"/>
      <c r="P284" s="155"/>
      <c r="Q284" s="155"/>
      <c r="R284" s="155"/>
      <c r="S284" s="57"/>
    </row>
    <row r="285" spans="2:19" ht="12.75">
      <c r="B285" s="183" t="s">
        <v>193</v>
      </c>
      <c r="C285" s="150" t="s">
        <v>137</v>
      </c>
      <c r="D285" s="10"/>
      <c r="E285" s="151">
        <v>60</v>
      </c>
      <c r="F285" s="151">
        <v>80</v>
      </c>
      <c r="G285" s="164">
        <v>60</v>
      </c>
      <c r="H285" s="164">
        <v>40</v>
      </c>
      <c r="I285" s="160" t="s">
        <v>176</v>
      </c>
      <c r="J285" s="160" t="s">
        <v>176</v>
      </c>
      <c r="K285" s="154" t="s">
        <v>176</v>
      </c>
      <c r="L285" s="152" t="s">
        <v>176</v>
      </c>
      <c r="M285" s="159" t="s">
        <v>176</v>
      </c>
      <c r="N285" s="162" t="s">
        <v>176</v>
      </c>
      <c r="O285" s="155"/>
      <c r="P285" s="155"/>
      <c r="Q285" s="155"/>
      <c r="R285" s="155"/>
      <c r="S285" s="57"/>
    </row>
    <row r="286" spans="2:19" ht="12.75">
      <c r="B286" s="183" t="s">
        <v>195</v>
      </c>
      <c r="C286" s="150" t="s">
        <v>206</v>
      </c>
      <c r="D286" s="10"/>
      <c r="E286" s="236" t="s">
        <v>176</v>
      </c>
      <c r="F286" s="159" t="s">
        <v>176</v>
      </c>
      <c r="G286" s="159" t="s">
        <v>176</v>
      </c>
      <c r="H286" s="159" t="s">
        <v>176</v>
      </c>
      <c r="I286" s="9">
        <v>60</v>
      </c>
      <c r="J286" s="9">
        <v>80</v>
      </c>
      <c r="K286" s="160" t="s">
        <v>176</v>
      </c>
      <c r="L286" s="152" t="s">
        <v>176</v>
      </c>
      <c r="M286" s="9">
        <v>88</v>
      </c>
      <c r="N286" s="162" t="s">
        <v>176</v>
      </c>
      <c r="O286" s="155"/>
      <c r="P286" s="155"/>
      <c r="Q286" s="155"/>
      <c r="R286" s="155"/>
      <c r="S286" s="57"/>
    </row>
    <row r="287" spans="2:19" ht="12.75">
      <c r="B287" s="183" t="s">
        <v>197</v>
      </c>
      <c r="C287" s="150" t="s">
        <v>184</v>
      </c>
      <c r="D287" s="10"/>
      <c r="E287" s="236" t="s">
        <v>176</v>
      </c>
      <c r="F287" s="159" t="s">
        <v>176</v>
      </c>
      <c r="G287" s="159" t="s">
        <v>176</v>
      </c>
      <c r="H287" s="155">
        <v>60</v>
      </c>
      <c r="I287" s="160" t="s">
        <v>176</v>
      </c>
      <c r="J287" s="160" t="s">
        <v>176</v>
      </c>
      <c r="K287" s="154" t="s">
        <v>176</v>
      </c>
      <c r="L287" s="153">
        <v>110</v>
      </c>
      <c r="M287" s="159" t="s">
        <v>176</v>
      </c>
      <c r="N287" s="159" t="s">
        <v>176</v>
      </c>
      <c r="O287" s="155"/>
      <c r="P287" s="155"/>
      <c r="Q287" s="155"/>
      <c r="R287" s="155"/>
      <c r="S287" s="57"/>
    </row>
    <row r="288" spans="2:19" ht="12.75">
      <c r="B288" s="183" t="s">
        <v>197</v>
      </c>
      <c r="C288" s="150" t="s">
        <v>190</v>
      </c>
      <c r="D288" s="10"/>
      <c r="E288" s="236" t="s">
        <v>176</v>
      </c>
      <c r="F288" s="235" t="s">
        <v>176</v>
      </c>
      <c r="G288" s="235" t="s">
        <v>176</v>
      </c>
      <c r="H288" s="151">
        <v>60</v>
      </c>
      <c r="I288" s="160" t="s">
        <v>176</v>
      </c>
      <c r="J288" s="160" t="s">
        <v>176</v>
      </c>
      <c r="K288" s="160" t="s">
        <v>176</v>
      </c>
      <c r="L288" s="159" t="s">
        <v>176</v>
      </c>
      <c r="M288" s="159" t="s">
        <v>176</v>
      </c>
      <c r="N288" s="155">
        <v>110</v>
      </c>
      <c r="O288" s="9"/>
      <c r="P288" s="9"/>
      <c r="Q288" s="9"/>
      <c r="R288" s="9"/>
      <c r="S288" s="9"/>
    </row>
    <row r="289" spans="2:19" ht="12.75">
      <c r="B289" s="183" t="s">
        <v>219</v>
      </c>
      <c r="C289" s="150" t="s">
        <v>192</v>
      </c>
      <c r="D289" s="10"/>
      <c r="E289" s="236" t="s">
        <v>176</v>
      </c>
      <c r="F289" s="152" t="s">
        <v>176</v>
      </c>
      <c r="G289" s="159" t="s">
        <v>176</v>
      </c>
      <c r="H289" s="159" t="s">
        <v>176</v>
      </c>
      <c r="I289" s="160" t="s">
        <v>176</v>
      </c>
      <c r="J289" s="160" t="s">
        <v>176</v>
      </c>
      <c r="K289" s="154" t="s">
        <v>176</v>
      </c>
      <c r="L289" s="153">
        <v>110</v>
      </c>
      <c r="M289" s="159" t="s">
        <v>176</v>
      </c>
      <c r="N289" s="159" t="s">
        <v>176</v>
      </c>
      <c r="O289" s="155"/>
      <c r="P289" s="155"/>
      <c r="Q289" s="9"/>
      <c r="R289" s="9"/>
      <c r="S289" s="9"/>
    </row>
    <row r="290" spans="2:19" ht="12.75">
      <c r="B290" s="183" t="s">
        <v>221</v>
      </c>
      <c r="C290" s="150" t="s">
        <v>218</v>
      </c>
      <c r="D290" s="10"/>
      <c r="E290" s="236" t="s">
        <v>176</v>
      </c>
      <c r="F290" s="153">
        <v>40</v>
      </c>
      <c r="G290" s="159" t="s">
        <v>176</v>
      </c>
      <c r="H290" s="159" t="s">
        <v>176</v>
      </c>
      <c r="I290" s="160" t="s">
        <v>176</v>
      </c>
      <c r="J290" s="160" t="s">
        <v>176</v>
      </c>
      <c r="K290" s="160" t="s">
        <v>176</v>
      </c>
      <c r="L290" s="159" t="s">
        <v>176</v>
      </c>
      <c r="M290" s="159" t="s">
        <v>176</v>
      </c>
      <c r="N290" s="155">
        <v>66</v>
      </c>
      <c r="O290" s="9"/>
      <c r="P290" s="9"/>
      <c r="Q290" s="9"/>
      <c r="R290" s="9"/>
      <c r="S290" s="9"/>
    </row>
    <row r="291" spans="2:19" ht="12.75">
      <c r="B291" s="183" t="s">
        <v>203</v>
      </c>
      <c r="C291" s="150" t="s">
        <v>194</v>
      </c>
      <c r="D291" s="10"/>
      <c r="E291" s="236" t="s">
        <v>176</v>
      </c>
      <c r="F291" s="155">
        <v>60</v>
      </c>
      <c r="G291" s="159" t="s">
        <v>176</v>
      </c>
      <c r="H291" s="167" t="s">
        <v>176</v>
      </c>
      <c r="I291" s="167" t="s">
        <v>176</v>
      </c>
      <c r="J291" s="167" t="s">
        <v>176</v>
      </c>
      <c r="K291" s="154" t="s">
        <v>176</v>
      </c>
      <c r="L291" s="152" t="s">
        <v>176</v>
      </c>
      <c r="M291" s="159" t="s">
        <v>176</v>
      </c>
      <c r="N291" s="155">
        <v>44</v>
      </c>
      <c r="O291" s="155"/>
      <c r="P291" s="155"/>
      <c r="Q291" s="155"/>
      <c r="R291" s="155"/>
      <c r="S291" s="57"/>
    </row>
    <row r="292" spans="2:19" ht="12.75">
      <c r="B292" s="183" t="s">
        <v>261</v>
      </c>
      <c r="C292" s="150" t="s">
        <v>213</v>
      </c>
      <c r="D292" s="10"/>
      <c r="E292" s="236" t="s">
        <v>176</v>
      </c>
      <c r="F292" s="155">
        <v>40</v>
      </c>
      <c r="G292" s="159" t="s">
        <v>176</v>
      </c>
      <c r="H292" s="159" t="s">
        <v>176</v>
      </c>
      <c r="I292" s="160" t="s">
        <v>176</v>
      </c>
      <c r="J292" s="160" t="s">
        <v>176</v>
      </c>
      <c r="K292" s="154" t="s">
        <v>176</v>
      </c>
      <c r="L292" s="155">
        <v>44</v>
      </c>
      <c r="M292" s="159" t="s">
        <v>176</v>
      </c>
      <c r="N292" s="159" t="s">
        <v>176</v>
      </c>
      <c r="O292" s="155"/>
      <c r="P292" s="155"/>
      <c r="Q292" s="155"/>
      <c r="R292" s="155"/>
      <c r="S292" s="57"/>
    </row>
    <row r="293" spans="2:19" ht="12.75">
      <c r="B293" s="183" t="s">
        <v>261</v>
      </c>
      <c r="C293" s="150" t="s">
        <v>209</v>
      </c>
      <c r="D293" s="10"/>
      <c r="E293" s="236" t="s">
        <v>176</v>
      </c>
      <c r="F293" s="155">
        <v>40</v>
      </c>
      <c r="G293" s="159" t="s">
        <v>176</v>
      </c>
      <c r="H293" s="159" t="s">
        <v>176</v>
      </c>
      <c r="I293" s="160" t="s">
        <v>176</v>
      </c>
      <c r="J293" s="160" t="s">
        <v>176</v>
      </c>
      <c r="K293" s="154" t="s">
        <v>176</v>
      </c>
      <c r="L293" s="159" t="s">
        <v>176</v>
      </c>
      <c r="M293" s="155">
        <v>44</v>
      </c>
      <c r="N293" s="159" t="s">
        <v>176</v>
      </c>
      <c r="O293" s="155"/>
      <c r="P293" s="155"/>
      <c r="Q293" s="155"/>
      <c r="R293" s="155"/>
      <c r="S293" s="57"/>
    </row>
    <row r="294" spans="2:19" ht="12.75">
      <c r="B294" s="183" t="s">
        <v>261</v>
      </c>
      <c r="C294" s="150" t="s">
        <v>186</v>
      </c>
      <c r="D294" s="10"/>
      <c r="E294" s="236" t="s">
        <v>176</v>
      </c>
      <c r="F294" s="153">
        <v>40</v>
      </c>
      <c r="G294" s="159" t="s">
        <v>176</v>
      </c>
      <c r="H294" s="159" t="s">
        <v>176</v>
      </c>
      <c r="I294" s="160" t="s">
        <v>176</v>
      </c>
      <c r="J294" s="160" t="s">
        <v>176</v>
      </c>
      <c r="K294" s="160" t="s">
        <v>176</v>
      </c>
      <c r="L294" s="159" t="s">
        <v>176</v>
      </c>
      <c r="M294" s="159" t="s">
        <v>176</v>
      </c>
      <c r="N294" s="155">
        <v>44</v>
      </c>
      <c r="O294" s="155"/>
      <c r="P294" s="155"/>
      <c r="Q294" s="155"/>
      <c r="R294" s="155"/>
      <c r="S294" s="57"/>
    </row>
    <row r="295" spans="2:19" ht="12.75">
      <c r="B295" s="183" t="s">
        <v>262</v>
      </c>
      <c r="C295" s="150" t="s">
        <v>250</v>
      </c>
      <c r="D295" s="10"/>
      <c r="E295" s="236" t="s">
        <v>176</v>
      </c>
      <c r="F295" s="152" t="s">
        <v>176</v>
      </c>
      <c r="G295" s="152" t="s">
        <v>176</v>
      </c>
      <c r="H295" s="152" t="s">
        <v>176</v>
      </c>
      <c r="I295" s="154" t="s">
        <v>176</v>
      </c>
      <c r="J295" s="154" t="s">
        <v>176</v>
      </c>
      <c r="K295" s="154" t="s">
        <v>176</v>
      </c>
      <c r="L295" s="153">
        <v>66</v>
      </c>
      <c r="M295" s="159" t="s">
        <v>176</v>
      </c>
      <c r="N295" s="162" t="s">
        <v>176</v>
      </c>
      <c r="O295" s="9"/>
      <c r="P295" s="155"/>
      <c r="Q295" s="155"/>
      <c r="R295" s="155"/>
      <c r="S295" s="57"/>
    </row>
    <row r="296" spans="2:19" ht="12.75">
      <c r="B296" s="183" t="s">
        <v>262</v>
      </c>
      <c r="C296" s="150" t="s">
        <v>252</v>
      </c>
      <c r="D296" s="10"/>
      <c r="E296" s="236" t="s">
        <v>176</v>
      </c>
      <c r="F296" s="159" t="s">
        <v>176</v>
      </c>
      <c r="G296" s="159" t="s">
        <v>176</v>
      </c>
      <c r="H296" s="159" t="s">
        <v>176</v>
      </c>
      <c r="I296" s="160" t="s">
        <v>176</v>
      </c>
      <c r="J296" s="160" t="s">
        <v>176</v>
      </c>
      <c r="K296" s="154" t="s">
        <v>176</v>
      </c>
      <c r="L296" s="153">
        <v>66</v>
      </c>
      <c r="M296" s="159" t="s">
        <v>176</v>
      </c>
      <c r="N296" s="159" t="s">
        <v>176</v>
      </c>
      <c r="O296" s="9"/>
      <c r="P296" s="155"/>
      <c r="Q296" s="155"/>
      <c r="R296" s="155"/>
      <c r="S296" s="57"/>
    </row>
    <row r="297" spans="2:19" ht="12.75">
      <c r="B297" s="183" t="s">
        <v>262</v>
      </c>
      <c r="C297" s="150" t="s">
        <v>220</v>
      </c>
      <c r="D297" s="85"/>
      <c r="E297" s="154" t="s">
        <v>176</v>
      </c>
      <c r="F297" s="159" t="s">
        <v>176</v>
      </c>
      <c r="G297" s="159" t="s">
        <v>176</v>
      </c>
      <c r="H297" s="159" t="s">
        <v>176</v>
      </c>
      <c r="I297" s="160" t="s">
        <v>176</v>
      </c>
      <c r="J297" s="160" t="s">
        <v>176</v>
      </c>
      <c r="K297" s="160" t="s">
        <v>176</v>
      </c>
      <c r="L297" s="159" t="s">
        <v>176</v>
      </c>
      <c r="M297" s="9">
        <v>66</v>
      </c>
      <c r="N297" s="162" t="s">
        <v>176</v>
      </c>
      <c r="O297" s="9"/>
      <c r="P297" s="155"/>
      <c r="Q297" s="155"/>
      <c r="R297" s="155"/>
      <c r="S297" s="57"/>
    </row>
    <row r="298" spans="2:19" ht="12.75">
      <c r="B298" s="183" t="s">
        <v>262</v>
      </c>
      <c r="C298" s="150" t="s">
        <v>199</v>
      </c>
      <c r="D298" s="85"/>
      <c r="E298" s="154" t="s">
        <v>176</v>
      </c>
      <c r="F298" s="159" t="s">
        <v>176</v>
      </c>
      <c r="G298" s="159" t="s">
        <v>176</v>
      </c>
      <c r="H298" s="159" t="s">
        <v>176</v>
      </c>
      <c r="I298" s="160" t="s">
        <v>176</v>
      </c>
      <c r="J298" s="160" t="s">
        <v>176</v>
      </c>
      <c r="K298" s="154" t="s">
        <v>176</v>
      </c>
      <c r="L298" s="152" t="s">
        <v>176</v>
      </c>
      <c r="M298" s="9">
        <v>66</v>
      </c>
      <c r="N298" s="159" t="s">
        <v>176</v>
      </c>
      <c r="O298" s="9"/>
      <c r="P298" s="155"/>
      <c r="Q298" s="155"/>
      <c r="R298" s="155"/>
      <c r="S298" s="57"/>
    </row>
    <row r="299" spans="2:19" ht="12.75">
      <c r="B299" s="183" t="s">
        <v>263</v>
      </c>
      <c r="C299" s="150" t="s">
        <v>205</v>
      </c>
      <c r="D299" s="85"/>
      <c r="E299" s="154" t="s">
        <v>176</v>
      </c>
      <c r="F299" s="159" t="s">
        <v>176</v>
      </c>
      <c r="G299" s="159" t="s">
        <v>176</v>
      </c>
      <c r="H299" s="159" t="s">
        <v>176</v>
      </c>
      <c r="I299" s="160" t="s">
        <v>176</v>
      </c>
      <c r="J299" s="9">
        <v>60</v>
      </c>
      <c r="K299" s="160" t="s">
        <v>176</v>
      </c>
      <c r="L299" s="159" t="s">
        <v>176</v>
      </c>
      <c r="M299" s="159" t="s">
        <v>176</v>
      </c>
      <c r="N299" s="159" t="s">
        <v>176</v>
      </c>
      <c r="O299" s="9"/>
      <c r="P299" s="9"/>
      <c r="Q299" s="9"/>
      <c r="R299" s="9"/>
      <c r="S299" s="9"/>
    </row>
    <row r="300" spans="2:19" ht="12.75">
      <c r="B300" s="183" t="s">
        <v>263</v>
      </c>
      <c r="C300" s="150" t="s">
        <v>235</v>
      </c>
      <c r="D300" s="85"/>
      <c r="E300" s="154" t="s">
        <v>176</v>
      </c>
      <c r="F300" s="9">
        <v>60</v>
      </c>
      <c r="G300" s="159" t="s">
        <v>176</v>
      </c>
      <c r="H300" s="159" t="s">
        <v>176</v>
      </c>
      <c r="I300" s="160" t="s">
        <v>176</v>
      </c>
      <c r="J300" s="160" t="s">
        <v>176</v>
      </c>
      <c r="K300" s="160" t="s">
        <v>176</v>
      </c>
      <c r="L300" s="159" t="s">
        <v>176</v>
      </c>
      <c r="M300" s="159" t="s">
        <v>176</v>
      </c>
      <c r="N300" s="159" t="s">
        <v>176</v>
      </c>
      <c r="O300" s="9"/>
      <c r="P300" s="155"/>
      <c r="Q300" s="155"/>
      <c r="R300" s="155"/>
      <c r="S300" s="57"/>
    </row>
    <row r="301" spans="2:19" ht="12.75">
      <c r="B301" s="183" t="s">
        <v>263</v>
      </c>
      <c r="C301" s="150" t="s">
        <v>196</v>
      </c>
      <c r="D301" s="85"/>
      <c r="E301" s="154" t="s">
        <v>176</v>
      </c>
      <c r="F301" s="159" t="s">
        <v>176</v>
      </c>
      <c r="G301" s="159" t="s">
        <v>176</v>
      </c>
      <c r="H301" s="159" t="s">
        <v>176</v>
      </c>
      <c r="I301" s="9">
        <v>60</v>
      </c>
      <c r="J301" s="160" t="s">
        <v>176</v>
      </c>
      <c r="K301" s="160" t="s">
        <v>176</v>
      </c>
      <c r="L301" s="159" t="s">
        <v>176</v>
      </c>
      <c r="M301" s="159" t="s">
        <v>176</v>
      </c>
      <c r="N301" s="159" t="s">
        <v>176</v>
      </c>
      <c r="O301" s="9"/>
      <c r="P301" s="155"/>
      <c r="Q301" s="155"/>
      <c r="R301" s="155"/>
      <c r="S301" s="57"/>
    </row>
    <row r="302" spans="2:19" ht="12.75">
      <c r="B302" s="156" t="s">
        <v>264</v>
      </c>
      <c r="C302" s="150" t="s">
        <v>265</v>
      </c>
      <c r="D302" s="85"/>
      <c r="E302" s="154" t="s">
        <v>176</v>
      </c>
      <c r="F302" s="159" t="s">
        <v>176</v>
      </c>
      <c r="G302" s="159" t="s">
        <v>176</v>
      </c>
      <c r="H302" s="159" t="s">
        <v>176</v>
      </c>
      <c r="I302" s="160" t="s">
        <v>176</v>
      </c>
      <c r="J302" s="160" t="s">
        <v>176</v>
      </c>
      <c r="K302" s="160" t="s">
        <v>176</v>
      </c>
      <c r="L302" s="155">
        <v>44</v>
      </c>
      <c r="M302" s="159" t="s">
        <v>176</v>
      </c>
      <c r="N302" s="159" t="s">
        <v>176</v>
      </c>
      <c r="O302" s="155"/>
      <c r="P302" s="155"/>
      <c r="Q302" s="155"/>
      <c r="R302" s="155"/>
      <c r="S302" s="57"/>
    </row>
    <row r="303" spans="2:19" ht="12.75">
      <c r="B303" s="156" t="s">
        <v>264</v>
      </c>
      <c r="C303" s="150" t="s">
        <v>266</v>
      </c>
      <c r="D303" s="85"/>
      <c r="E303" s="154" t="s">
        <v>176</v>
      </c>
      <c r="F303" s="159" t="s">
        <v>176</v>
      </c>
      <c r="G303" s="159" t="s">
        <v>176</v>
      </c>
      <c r="H303" s="159" t="s">
        <v>176</v>
      </c>
      <c r="I303" s="160" t="s">
        <v>176</v>
      </c>
      <c r="J303" s="160" t="s">
        <v>176</v>
      </c>
      <c r="K303" s="160" t="s">
        <v>176</v>
      </c>
      <c r="L303" s="159" t="s">
        <v>176</v>
      </c>
      <c r="M303" s="155">
        <v>44</v>
      </c>
      <c r="N303" s="159" t="s">
        <v>176</v>
      </c>
      <c r="O303" s="155"/>
      <c r="P303" s="155"/>
      <c r="Q303" s="155"/>
      <c r="R303" s="155"/>
      <c r="S303" s="57"/>
    </row>
    <row r="304" spans="2:19" ht="12.75">
      <c r="B304" s="156" t="s">
        <v>264</v>
      </c>
      <c r="C304" s="150" t="s">
        <v>267</v>
      </c>
      <c r="D304" s="85"/>
      <c r="E304" s="154" t="s">
        <v>176</v>
      </c>
      <c r="F304" s="159" t="s">
        <v>176</v>
      </c>
      <c r="G304" s="159" t="s">
        <v>176</v>
      </c>
      <c r="H304" s="159" t="s">
        <v>176</v>
      </c>
      <c r="I304" s="160" t="s">
        <v>176</v>
      </c>
      <c r="J304" s="160" t="s">
        <v>176</v>
      </c>
      <c r="K304" s="160" t="s">
        <v>176</v>
      </c>
      <c r="L304" s="159" t="s">
        <v>176</v>
      </c>
      <c r="M304" s="155">
        <v>44</v>
      </c>
      <c r="N304" s="159" t="s">
        <v>176</v>
      </c>
      <c r="O304" s="155"/>
      <c r="P304" s="155"/>
      <c r="Q304" s="155"/>
      <c r="R304" s="155"/>
      <c r="S304" s="57"/>
    </row>
    <row r="305" spans="2:19" ht="12.75">
      <c r="B305" s="156" t="s">
        <v>264</v>
      </c>
      <c r="C305" s="150" t="s">
        <v>243</v>
      </c>
      <c r="D305" s="85"/>
      <c r="E305" s="154" t="s">
        <v>176</v>
      </c>
      <c r="F305" s="159" t="s">
        <v>176</v>
      </c>
      <c r="G305" s="159" t="s">
        <v>176</v>
      </c>
      <c r="H305" s="159" t="s">
        <v>176</v>
      </c>
      <c r="I305" s="160" t="s">
        <v>176</v>
      </c>
      <c r="J305" s="160" t="s">
        <v>176</v>
      </c>
      <c r="K305" s="160" t="s">
        <v>176</v>
      </c>
      <c r="L305" s="159" t="s">
        <v>176</v>
      </c>
      <c r="M305" s="155">
        <v>44</v>
      </c>
      <c r="N305" s="159" t="s">
        <v>176</v>
      </c>
      <c r="O305" s="155"/>
      <c r="P305" s="155"/>
      <c r="Q305" s="155"/>
      <c r="R305" s="155"/>
      <c r="S305" s="57"/>
    </row>
    <row r="306" spans="2:19" ht="12.75">
      <c r="B306" s="156" t="s">
        <v>264</v>
      </c>
      <c r="C306" s="150" t="s">
        <v>268</v>
      </c>
      <c r="D306" s="85"/>
      <c r="E306" s="154" t="s">
        <v>176</v>
      </c>
      <c r="F306" s="152" t="s">
        <v>176</v>
      </c>
      <c r="G306" s="152" t="s">
        <v>176</v>
      </c>
      <c r="H306" s="159" t="s">
        <v>176</v>
      </c>
      <c r="I306" s="160" t="s">
        <v>176</v>
      </c>
      <c r="J306" s="160" t="s">
        <v>176</v>
      </c>
      <c r="K306" s="154" t="s">
        <v>176</v>
      </c>
      <c r="L306" s="152" t="s">
        <v>176</v>
      </c>
      <c r="M306" s="155">
        <v>44</v>
      </c>
      <c r="N306" s="159" t="s">
        <v>176</v>
      </c>
      <c r="O306" s="155"/>
      <c r="P306" s="155"/>
      <c r="Q306" s="155"/>
      <c r="R306" s="155"/>
      <c r="S306" s="57"/>
    </row>
    <row r="307" spans="2:19" ht="12.75">
      <c r="B307" s="156" t="s">
        <v>264</v>
      </c>
      <c r="C307" s="150" t="s">
        <v>225</v>
      </c>
      <c r="D307" s="85"/>
      <c r="E307" s="154" t="s">
        <v>176</v>
      </c>
      <c r="F307" s="159" t="s">
        <v>176</v>
      </c>
      <c r="G307" s="159" t="s">
        <v>176</v>
      </c>
      <c r="H307" s="159" t="s">
        <v>176</v>
      </c>
      <c r="I307" s="160" t="s">
        <v>176</v>
      </c>
      <c r="J307" s="160" t="s">
        <v>176</v>
      </c>
      <c r="K307" s="160" t="s">
        <v>176</v>
      </c>
      <c r="L307" s="159" t="s">
        <v>176</v>
      </c>
      <c r="M307" s="155">
        <v>44</v>
      </c>
      <c r="N307" s="159" t="s">
        <v>176</v>
      </c>
      <c r="O307" s="155"/>
      <c r="P307" s="155"/>
      <c r="Q307" s="155"/>
      <c r="R307" s="155"/>
      <c r="S307" s="57"/>
    </row>
    <row r="308" spans="2:19" ht="12.75">
      <c r="B308" s="156" t="s">
        <v>264</v>
      </c>
      <c r="C308" s="150" t="s">
        <v>227</v>
      </c>
      <c r="D308" s="85"/>
      <c r="E308" s="154" t="s">
        <v>176</v>
      </c>
      <c r="F308" s="159" t="s">
        <v>176</v>
      </c>
      <c r="G308" s="159" t="s">
        <v>176</v>
      </c>
      <c r="H308" s="159" t="s">
        <v>176</v>
      </c>
      <c r="I308" s="160" t="s">
        <v>176</v>
      </c>
      <c r="J308" s="160" t="s">
        <v>176</v>
      </c>
      <c r="K308" s="154" t="s">
        <v>176</v>
      </c>
      <c r="L308" s="152" t="s">
        <v>176</v>
      </c>
      <c r="M308" s="155">
        <v>44</v>
      </c>
      <c r="N308" s="162" t="s">
        <v>176</v>
      </c>
      <c r="O308" s="155"/>
      <c r="P308" s="155"/>
      <c r="Q308" s="155"/>
      <c r="R308" s="155"/>
      <c r="S308" s="57"/>
    </row>
    <row r="309" spans="2:19" ht="12.75">
      <c r="B309" s="183" t="s">
        <v>269</v>
      </c>
      <c r="C309" s="150" t="s">
        <v>85</v>
      </c>
      <c r="D309" s="85"/>
      <c r="E309" s="53">
        <v>40</v>
      </c>
      <c r="F309" s="159" t="s">
        <v>176</v>
      </c>
      <c r="G309" s="159" t="s">
        <v>176</v>
      </c>
      <c r="H309" s="159" t="s">
        <v>176</v>
      </c>
      <c r="I309" s="160" t="s">
        <v>176</v>
      </c>
      <c r="J309" s="160" t="s">
        <v>176</v>
      </c>
      <c r="K309" s="160" t="s">
        <v>176</v>
      </c>
      <c r="L309" s="159" t="s">
        <v>176</v>
      </c>
      <c r="M309" s="159" t="s">
        <v>176</v>
      </c>
      <c r="N309" s="159" t="s">
        <v>176</v>
      </c>
      <c r="O309" s="9"/>
      <c r="P309" s="155"/>
      <c r="Q309" s="155"/>
      <c r="R309" s="155"/>
      <c r="S309" s="57"/>
    </row>
    <row r="310" spans="2:19" ht="12.75">
      <c r="B310" s="183" t="s">
        <v>269</v>
      </c>
      <c r="C310" s="150" t="s">
        <v>240</v>
      </c>
      <c r="D310" s="85"/>
      <c r="E310" s="154" t="s">
        <v>176</v>
      </c>
      <c r="F310" s="155">
        <v>40</v>
      </c>
      <c r="G310" s="159" t="s">
        <v>176</v>
      </c>
      <c r="H310" s="159" t="s">
        <v>176</v>
      </c>
      <c r="I310" s="160" t="s">
        <v>176</v>
      </c>
      <c r="J310" s="160" t="s">
        <v>176</v>
      </c>
      <c r="K310" s="154" t="s">
        <v>176</v>
      </c>
      <c r="L310" s="152" t="s">
        <v>176</v>
      </c>
      <c r="M310" s="159" t="s">
        <v>176</v>
      </c>
      <c r="N310" s="159" t="s">
        <v>176</v>
      </c>
      <c r="O310" s="155"/>
      <c r="P310" s="155"/>
      <c r="Q310" s="155"/>
      <c r="R310" s="9"/>
      <c r="S310" s="57"/>
    </row>
    <row r="311" spans="2:19" ht="12.75">
      <c r="B311" s="183" t="s">
        <v>269</v>
      </c>
      <c r="C311" s="237" t="s">
        <v>270</v>
      </c>
      <c r="D311" s="8"/>
      <c r="E311" s="127">
        <v>40</v>
      </c>
      <c r="F311" s="159" t="s">
        <v>176</v>
      </c>
      <c r="G311" s="159" t="s">
        <v>176</v>
      </c>
      <c r="H311" s="159" t="s">
        <v>176</v>
      </c>
      <c r="I311" s="160" t="s">
        <v>176</v>
      </c>
      <c r="J311" s="160" t="s">
        <v>176</v>
      </c>
      <c r="K311" s="160" t="s">
        <v>176</v>
      </c>
      <c r="L311" s="159" t="s">
        <v>176</v>
      </c>
      <c r="M311" s="159" t="s">
        <v>176</v>
      </c>
      <c r="N311" s="159" t="s">
        <v>176</v>
      </c>
      <c r="O311" s="155"/>
      <c r="P311" s="155"/>
      <c r="Q311" s="155"/>
      <c r="R311" s="9"/>
      <c r="S311" s="57"/>
    </row>
    <row r="312" spans="2:19" ht="13.5" thickBot="1">
      <c r="B312" s="230" t="s">
        <v>269</v>
      </c>
      <c r="C312" s="171" t="s">
        <v>231</v>
      </c>
      <c r="D312" s="11"/>
      <c r="E312" s="75">
        <v>40</v>
      </c>
      <c r="F312" s="174" t="s">
        <v>176</v>
      </c>
      <c r="G312" s="174" t="s">
        <v>176</v>
      </c>
      <c r="H312" s="174" t="s">
        <v>176</v>
      </c>
      <c r="I312" s="176" t="s">
        <v>176</v>
      </c>
      <c r="J312" s="176" t="s">
        <v>176</v>
      </c>
      <c r="K312" s="175" t="s">
        <v>176</v>
      </c>
      <c r="L312" s="228" t="s">
        <v>176</v>
      </c>
      <c r="M312" s="174" t="s">
        <v>176</v>
      </c>
      <c r="N312" s="174" t="s">
        <v>176</v>
      </c>
      <c r="O312" s="177"/>
      <c r="P312" s="177"/>
      <c r="Q312" s="177"/>
      <c r="R312" s="177"/>
      <c r="S312" s="75"/>
    </row>
  </sheetData>
  <mergeCells count="2">
    <mergeCell ref="B1:AT1"/>
    <mergeCell ref="B44:AT44"/>
  </mergeCells>
  <conditionalFormatting sqref="E59:R59 E46:R48 E50:R51 AB28:AO28 AB22:AO22 AB36:AO37 E25:R25 E27:R35 AB5:AO15 AB3:AO3">
    <cfRule type="cellIs" priority="27" dxfId="9" operator="equal" stopIfTrue="1">
      <formula>0</formula>
    </cfRule>
    <cfRule type="containsBlanks" priority="28" dxfId="8" stopIfTrue="1">
      <formula>LEN(TRIM(E3))=0</formula>
    </cfRule>
    <cfRule type="expression" priority="31" dxfId="5" stopIfTrue="1">
      <formula>"small($E$42:$Q$42;1)"</formula>
    </cfRule>
    <cfRule type="cellIs" priority="32" dxfId="6" operator="equal" stopIfTrue="1">
      <formula>0</formula>
    </cfRule>
  </conditionalFormatting>
  <conditionalFormatting sqref="E59:Q59 E46:Q48 E50:Q50 AB36:AN37 E25:Q25 E27:Q27">
    <cfRule type="expression" priority="30" dxfId="5" stopIfTrue="1">
      <formula>"small($E$42:$Q$42;1)"</formula>
    </cfRule>
  </conditionalFormatting>
  <conditionalFormatting sqref="E59:R59 E46:R48 E50:R50 AB36:AO37 E25:R25 E27:R27">
    <cfRule type="containsBlanks" priority="29" dxfId="4" stopIfTrue="1">
      <formula>LEN(TRIM(E25))=0</formula>
    </cfRule>
  </conditionalFormatting>
  <conditionalFormatting sqref="AC59:AD61 AB60:AB61 AE59:AP67 AB62:AD67 AB46:AP57 E77:S87 E58:S75 E46:S56 AB18:AP19 AB21:AP37 E22:S35 E14:S20 E4:S5 E7:S12 AD16 AE14:AP17 AC14:AC16 AC17:AD17 AD14 AB14:AB17 AB3:AP13">
    <cfRule type="cellIs" priority="24" dxfId="3" operator="equal" stopIfTrue="1">
      <formula>0</formula>
    </cfRule>
    <cfRule type="cellIs" priority="25" dxfId="0" operator="equal" stopIfTrue="1">
      <formula>0</formula>
    </cfRule>
    <cfRule type="cellIs" priority="26" dxfId="0" operator="equal" stopIfTrue="1">
      <formula>50</formula>
    </cfRule>
  </conditionalFormatting>
  <conditionalFormatting sqref="G65 E69 E65 E53:E55">
    <cfRule type="cellIs" priority="23" dxfId="0" operator="equal" stopIfTrue="1">
      <formula>0</formula>
    </cfRule>
  </conditionalFormatting>
  <printOptions/>
  <pageMargins left="1.31" right="0.787401575" top="0.28" bottom="0.19" header="0.28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BE81"/>
  <sheetViews>
    <sheetView showGridLines="0" zoomScaleSheetLayoutView="100" workbookViewId="0" topLeftCell="A1"/>
  </sheetViews>
  <sheetFormatPr defaultColWidth="9.00390625" defaultRowHeight="12.75"/>
  <cols>
    <col min="1" max="1" width="2.875" style="258" customWidth="1"/>
    <col min="2" max="2" width="8.625" style="44" customWidth="1"/>
    <col min="3" max="3" width="21.25390625" style="4" customWidth="1"/>
    <col min="4" max="4" width="6.875" style="4" customWidth="1"/>
    <col min="5" max="5" width="4.625" style="1" hidden="1" customWidth="1"/>
    <col min="6" max="17" width="4.625" style="91" hidden="1" customWidth="1"/>
    <col min="18" max="18" width="4.625" style="1" hidden="1" customWidth="1"/>
    <col min="19" max="19" width="4.625" style="91" hidden="1" customWidth="1"/>
    <col min="20" max="20" width="6.25390625" style="0" customWidth="1"/>
    <col min="21" max="22" width="9.00390625" style="0" hidden="1" customWidth="1"/>
    <col min="23" max="23" width="6.625" style="0" customWidth="1"/>
    <col min="24" max="24" width="8.625" style="0" customWidth="1"/>
    <col min="25" max="25" width="21.25390625" style="0" customWidth="1"/>
    <col min="26" max="26" width="6.875" style="0" customWidth="1"/>
    <col min="27" max="41" width="9.125" style="0" hidden="1" customWidth="1"/>
    <col min="42" max="42" width="6.25390625" style="0" customWidth="1"/>
  </cols>
  <sheetData>
    <row r="1" spans="2:57" ht="20.25">
      <c r="B1" s="279" t="s">
        <v>305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</row>
    <row r="2" spans="2:15" ht="13.5" thickBot="1">
      <c r="B2" s="238"/>
      <c r="C2" s="239"/>
      <c r="D2" s="240"/>
      <c r="E2" s="241"/>
      <c r="F2" s="242"/>
      <c r="G2" s="242"/>
      <c r="H2" s="242"/>
      <c r="I2" s="242"/>
      <c r="J2" s="242"/>
      <c r="K2" s="242"/>
      <c r="L2" s="242"/>
      <c r="M2" s="242"/>
      <c r="N2" s="242"/>
      <c r="O2" s="243"/>
    </row>
    <row r="3" spans="2:42" ht="13.5" thickBot="1">
      <c r="B3" s="45" t="s">
        <v>0</v>
      </c>
      <c r="C3" s="19" t="s">
        <v>126</v>
      </c>
      <c r="D3" s="17" t="s">
        <v>9</v>
      </c>
      <c r="E3" s="2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5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12" t="s">
        <v>8</v>
      </c>
      <c r="X3" s="45" t="s">
        <v>0</v>
      </c>
      <c r="Y3" s="19" t="s">
        <v>126</v>
      </c>
      <c r="Z3" s="17" t="s">
        <v>9</v>
      </c>
      <c r="AA3" s="2">
        <v>1</v>
      </c>
      <c r="AB3" s="3">
        <v>2</v>
      </c>
      <c r="AC3" s="3">
        <v>3</v>
      </c>
      <c r="AD3" s="3">
        <v>4</v>
      </c>
      <c r="AE3" s="3">
        <v>5</v>
      </c>
      <c r="AF3" s="3">
        <v>6</v>
      </c>
      <c r="AG3" s="3">
        <v>7</v>
      </c>
      <c r="AH3" s="5">
        <v>8</v>
      </c>
      <c r="AI3" s="3">
        <v>9</v>
      </c>
      <c r="AJ3" s="3">
        <v>10</v>
      </c>
      <c r="AK3" s="3">
        <v>11</v>
      </c>
      <c r="AL3" s="3">
        <v>12</v>
      </c>
      <c r="AM3" s="3">
        <v>13</v>
      </c>
      <c r="AN3" s="3">
        <v>14</v>
      </c>
      <c r="AO3" s="3">
        <v>15</v>
      </c>
      <c r="AP3" s="12" t="s">
        <v>8</v>
      </c>
    </row>
    <row r="4" spans="1:42" ht="12.75">
      <c r="A4" s="258">
        <v>1</v>
      </c>
      <c r="B4" s="46" t="s">
        <v>83</v>
      </c>
      <c r="C4" s="16" t="s">
        <v>61</v>
      </c>
      <c r="D4" s="22">
        <v>1966</v>
      </c>
      <c r="E4" s="76">
        <v>100</v>
      </c>
      <c r="F4" s="48">
        <v>100</v>
      </c>
      <c r="G4" s="48">
        <v>66</v>
      </c>
      <c r="H4" s="244">
        <v>0</v>
      </c>
      <c r="I4" s="244">
        <v>0</v>
      </c>
      <c r="J4" s="61">
        <v>0</v>
      </c>
      <c r="K4" s="61">
        <v>110</v>
      </c>
      <c r="L4" s="61">
        <v>100</v>
      </c>
      <c r="M4" s="61">
        <v>100</v>
      </c>
      <c r="N4" s="61">
        <v>100</v>
      </c>
      <c r="O4" s="61">
        <v>0</v>
      </c>
      <c r="P4" s="61">
        <v>100</v>
      </c>
      <c r="Q4" s="61">
        <v>120</v>
      </c>
      <c r="R4" s="245">
        <v>0</v>
      </c>
      <c r="S4" s="256">
        <v>110</v>
      </c>
      <c r="T4" s="38">
        <f aca="true" t="shared" si="0" ref="T4:T35">LARGE(E4:Q4,1)+LARGE(E4:Q4,2)+LARGE(E4:Q4,3)+LARGE(E4:Q4,4)+LARGE(E4:Q4,5)+LARGE(E4:Q4,6)+LARGE(E4:Q4,7)+R4+S4</f>
        <v>840</v>
      </c>
      <c r="X4" s="50" t="s">
        <v>298</v>
      </c>
      <c r="Y4" s="10" t="s">
        <v>114</v>
      </c>
      <c r="Z4" s="26">
        <v>1946</v>
      </c>
      <c r="AA4" s="80">
        <v>0</v>
      </c>
      <c r="AB4" s="245">
        <v>0</v>
      </c>
      <c r="AC4" s="245">
        <v>0</v>
      </c>
      <c r="AD4" s="61">
        <v>60</v>
      </c>
      <c r="AE4" s="61">
        <v>0</v>
      </c>
      <c r="AF4" s="61">
        <v>0</v>
      </c>
      <c r="AG4" s="61">
        <v>0</v>
      </c>
      <c r="AH4" s="61">
        <v>0</v>
      </c>
      <c r="AI4" s="61">
        <v>0</v>
      </c>
      <c r="AJ4" s="61">
        <v>0</v>
      </c>
      <c r="AK4" s="61">
        <v>0</v>
      </c>
      <c r="AL4" s="61">
        <v>0</v>
      </c>
      <c r="AM4" s="61">
        <v>0</v>
      </c>
      <c r="AN4" s="245">
        <v>0</v>
      </c>
      <c r="AO4" s="256">
        <v>0</v>
      </c>
      <c r="AP4" s="38">
        <f aca="true" t="shared" si="1" ref="AP4:AP26">LARGE(AA4:AM4,1)+LARGE(AA4:AM4,2)+LARGE(AA4:AM4,3)+LARGE(AA4:AM4,4)+LARGE(AA4:AM4,5)+LARGE(AA4:AM4,6)+LARGE(AA4:AM4,7)+AN4+AO4</f>
        <v>60</v>
      </c>
    </row>
    <row r="5" spans="1:42" ht="12.75">
      <c r="A5" s="258">
        <v>2</v>
      </c>
      <c r="B5" s="50" t="s">
        <v>84</v>
      </c>
      <c r="C5" s="15" t="s">
        <v>10</v>
      </c>
      <c r="D5" s="25">
        <v>1960</v>
      </c>
      <c r="E5" s="90">
        <v>60</v>
      </c>
      <c r="F5" s="61">
        <v>60</v>
      </c>
      <c r="G5" s="61">
        <v>88</v>
      </c>
      <c r="H5" s="61">
        <v>100</v>
      </c>
      <c r="I5" s="61">
        <v>100</v>
      </c>
      <c r="J5" s="61">
        <v>0</v>
      </c>
      <c r="K5" s="61">
        <v>88</v>
      </c>
      <c r="L5" s="61">
        <v>80</v>
      </c>
      <c r="M5" s="61">
        <v>80</v>
      </c>
      <c r="N5" s="61">
        <v>80</v>
      </c>
      <c r="O5" s="61">
        <v>110</v>
      </c>
      <c r="P5" s="61">
        <v>40</v>
      </c>
      <c r="Q5" s="61">
        <v>96</v>
      </c>
      <c r="R5" s="245">
        <v>0</v>
      </c>
      <c r="S5" s="256">
        <v>88</v>
      </c>
      <c r="T5" s="38">
        <f t="shared" si="0"/>
        <v>750</v>
      </c>
      <c r="X5" s="50" t="s">
        <v>298</v>
      </c>
      <c r="Y5" s="10" t="s">
        <v>160</v>
      </c>
      <c r="Z5" s="26">
        <v>1957</v>
      </c>
      <c r="AA5" s="80">
        <v>0</v>
      </c>
      <c r="AB5" s="245">
        <v>0</v>
      </c>
      <c r="AC5" s="245">
        <v>0</v>
      </c>
      <c r="AD5" s="61">
        <v>60</v>
      </c>
      <c r="AE5" s="61">
        <v>0</v>
      </c>
      <c r="AF5" s="61">
        <v>0</v>
      </c>
      <c r="AG5" s="61">
        <v>0</v>
      </c>
      <c r="AH5" s="61">
        <v>0</v>
      </c>
      <c r="AI5" s="61">
        <v>0</v>
      </c>
      <c r="AJ5" s="61">
        <v>0</v>
      </c>
      <c r="AK5" s="61">
        <v>0</v>
      </c>
      <c r="AL5" s="61">
        <v>0</v>
      </c>
      <c r="AM5" s="61">
        <v>0</v>
      </c>
      <c r="AN5" s="245">
        <v>0</v>
      </c>
      <c r="AO5" s="256">
        <v>0</v>
      </c>
      <c r="AP5" s="38">
        <f t="shared" si="1"/>
        <v>60</v>
      </c>
    </row>
    <row r="6" spans="1:42" ht="12.75">
      <c r="A6" s="258">
        <v>3</v>
      </c>
      <c r="B6" s="50" t="s">
        <v>87</v>
      </c>
      <c r="C6" s="141" t="s">
        <v>14</v>
      </c>
      <c r="D6" s="25">
        <v>1961</v>
      </c>
      <c r="E6" s="90">
        <v>80</v>
      </c>
      <c r="F6" s="245">
        <v>0</v>
      </c>
      <c r="G6" s="61">
        <v>88</v>
      </c>
      <c r="H6" s="245">
        <v>0</v>
      </c>
      <c r="I6" s="61">
        <v>100</v>
      </c>
      <c r="J6" s="61">
        <v>60</v>
      </c>
      <c r="K6" s="61">
        <v>88</v>
      </c>
      <c r="L6" s="61">
        <v>80</v>
      </c>
      <c r="M6" s="61">
        <v>80</v>
      </c>
      <c r="N6" s="61">
        <v>80</v>
      </c>
      <c r="O6" s="61">
        <v>0</v>
      </c>
      <c r="P6" s="61">
        <v>60</v>
      </c>
      <c r="Q6" s="61">
        <v>96</v>
      </c>
      <c r="R6" s="245">
        <v>0</v>
      </c>
      <c r="S6" s="256">
        <v>88</v>
      </c>
      <c r="T6" s="38">
        <f t="shared" si="0"/>
        <v>700</v>
      </c>
      <c r="X6" s="50" t="s">
        <v>298</v>
      </c>
      <c r="Y6" s="10" t="s">
        <v>54</v>
      </c>
      <c r="Z6" s="26">
        <v>1962</v>
      </c>
      <c r="AA6" s="80">
        <v>0</v>
      </c>
      <c r="AB6" s="61">
        <v>0</v>
      </c>
      <c r="AC6" s="61">
        <v>0</v>
      </c>
      <c r="AD6" s="61">
        <v>0</v>
      </c>
      <c r="AE6" s="61">
        <v>0</v>
      </c>
      <c r="AF6" s="61">
        <v>60</v>
      </c>
      <c r="AG6" s="61">
        <v>0</v>
      </c>
      <c r="AH6" s="61">
        <v>0</v>
      </c>
      <c r="AI6" s="61">
        <v>0</v>
      </c>
      <c r="AJ6" s="61">
        <v>0</v>
      </c>
      <c r="AK6" s="61">
        <v>0</v>
      </c>
      <c r="AL6" s="61">
        <v>0</v>
      </c>
      <c r="AM6" s="61">
        <v>0</v>
      </c>
      <c r="AN6" s="245">
        <v>0</v>
      </c>
      <c r="AO6" s="256">
        <v>0</v>
      </c>
      <c r="AP6" s="38">
        <f t="shared" si="1"/>
        <v>60</v>
      </c>
    </row>
    <row r="7" spans="1:42" ht="12.75">
      <c r="A7" s="258">
        <v>4</v>
      </c>
      <c r="B7" s="50" t="s">
        <v>91</v>
      </c>
      <c r="C7" s="15" t="s">
        <v>51</v>
      </c>
      <c r="D7" s="25">
        <v>1960</v>
      </c>
      <c r="E7" s="80">
        <v>0</v>
      </c>
      <c r="F7" s="61">
        <v>60</v>
      </c>
      <c r="G7" s="245">
        <v>0</v>
      </c>
      <c r="H7" s="61">
        <v>60</v>
      </c>
      <c r="I7" s="61">
        <v>60</v>
      </c>
      <c r="J7" s="61">
        <v>40</v>
      </c>
      <c r="K7" s="61">
        <v>44</v>
      </c>
      <c r="L7" s="61">
        <v>60</v>
      </c>
      <c r="M7" s="61">
        <v>60</v>
      </c>
      <c r="N7" s="61">
        <v>0</v>
      </c>
      <c r="O7" s="61">
        <v>66</v>
      </c>
      <c r="P7" s="61">
        <v>40</v>
      </c>
      <c r="Q7" s="61">
        <v>72</v>
      </c>
      <c r="R7" s="245">
        <v>0</v>
      </c>
      <c r="S7" s="256">
        <v>66</v>
      </c>
      <c r="T7" s="38">
        <f t="shared" si="0"/>
        <v>504</v>
      </c>
      <c r="X7" s="50" t="s">
        <v>298</v>
      </c>
      <c r="Y7" s="10" t="s">
        <v>277</v>
      </c>
      <c r="Z7" s="26"/>
      <c r="AA7" s="80">
        <v>0</v>
      </c>
      <c r="AB7" s="245">
        <v>0</v>
      </c>
      <c r="AC7" s="61">
        <v>0</v>
      </c>
      <c r="AD7" s="61">
        <v>0</v>
      </c>
      <c r="AE7" s="61">
        <v>0</v>
      </c>
      <c r="AF7" s="61">
        <v>0</v>
      </c>
      <c r="AG7" s="61">
        <v>0</v>
      </c>
      <c r="AH7" s="61">
        <v>0</v>
      </c>
      <c r="AI7" s="61">
        <v>0</v>
      </c>
      <c r="AJ7" s="61">
        <v>0</v>
      </c>
      <c r="AK7" s="61">
        <v>0</v>
      </c>
      <c r="AL7" s="61">
        <v>60</v>
      </c>
      <c r="AM7" s="61">
        <v>0</v>
      </c>
      <c r="AN7" s="245">
        <v>0</v>
      </c>
      <c r="AO7" s="256">
        <v>0</v>
      </c>
      <c r="AP7" s="38">
        <f t="shared" si="1"/>
        <v>60</v>
      </c>
    </row>
    <row r="8" spans="1:42" ht="12.75">
      <c r="A8" s="258">
        <v>5</v>
      </c>
      <c r="B8" s="50" t="s">
        <v>92</v>
      </c>
      <c r="C8" s="15" t="s">
        <v>43</v>
      </c>
      <c r="D8" s="25">
        <v>1951</v>
      </c>
      <c r="E8" s="80">
        <v>80</v>
      </c>
      <c r="F8" s="245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100</v>
      </c>
      <c r="N8" s="61">
        <v>100</v>
      </c>
      <c r="O8" s="61">
        <v>0</v>
      </c>
      <c r="P8" s="61">
        <v>60</v>
      </c>
      <c r="Q8" s="61">
        <v>120</v>
      </c>
      <c r="R8" s="245">
        <v>0</v>
      </c>
      <c r="S8" s="256">
        <v>0</v>
      </c>
      <c r="T8" s="38">
        <f t="shared" si="0"/>
        <v>460</v>
      </c>
      <c r="X8" s="50" t="s">
        <v>298</v>
      </c>
      <c r="Y8" s="10" t="s">
        <v>88</v>
      </c>
      <c r="Z8" s="26">
        <v>1973</v>
      </c>
      <c r="AA8" s="80">
        <v>0</v>
      </c>
      <c r="AB8" s="245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  <c r="AI8" s="61">
        <v>60</v>
      </c>
      <c r="AJ8" s="61">
        <v>0</v>
      </c>
      <c r="AK8" s="61">
        <v>0</v>
      </c>
      <c r="AL8" s="61">
        <v>0</v>
      </c>
      <c r="AM8" s="61">
        <v>0</v>
      </c>
      <c r="AN8" s="245">
        <v>0</v>
      </c>
      <c r="AO8" s="256">
        <v>0</v>
      </c>
      <c r="AP8" s="38">
        <f t="shared" si="1"/>
        <v>60</v>
      </c>
    </row>
    <row r="9" spans="1:42" ht="12.75">
      <c r="A9" s="258">
        <v>6</v>
      </c>
      <c r="B9" s="50" t="s">
        <v>93</v>
      </c>
      <c r="C9" s="15" t="s">
        <v>86</v>
      </c>
      <c r="D9" s="25">
        <v>1979</v>
      </c>
      <c r="E9" s="80">
        <v>0</v>
      </c>
      <c r="F9" s="245">
        <v>0</v>
      </c>
      <c r="G9" s="61">
        <v>0</v>
      </c>
      <c r="H9" s="61">
        <v>0</v>
      </c>
      <c r="I9" s="61">
        <v>0</v>
      </c>
      <c r="J9" s="61">
        <v>0</v>
      </c>
      <c r="K9" s="61">
        <v>110</v>
      </c>
      <c r="L9" s="61">
        <v>0</v>
      </c>
      <c r="M9" s="61">
        <v>0</v>
      </c>
      <c r="N9" s="61">
        <v>0</v>
      </c>
      <c r="O9" s="61">
        <v>0</v>
      </c>
      <c r="P9" s="61">
        <v>100</v>
      </c>
      <c r="Q9" s="61">
        <v>0</v>
      </c>
      <c r="R9" s="245">
        <v>0</v>
      </c>
      <c r="S9" s="256">
        <v>110</v>
      </c>
      <c r="T9" s="38">
        <f t="shared" si="0"/>
        <v>320</v>
      </c>
      <c r="X9" s="50" t="s">
        <v>298</v>
      </c>
      <c r="Y9" s="10" t="s">
        <v>12</v>
      </c>
      <c r="Z9" s="26">
        <v>1961</v>
      </c>
      <c r="AA9" s="80">
        <v>60</v>
      </c>
      <c r="AB9" s="245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245">
        <v>0</v>
      </c>
      <c r="AO9" s="256">
        <v>0</v>
      </c>
      <c r="AP9" s="38">
        <f t="shared" si="1"/>
        <v>60</v>
      </c>
    </row>
    <row r="10" spans="1:42" ht="12.75">
      <c r="A10" s="258">
        <v>7</v>
      </c>
      <c r="B10" s="50" t="s">
        <v>94</v>
      </c>
      <c r="C10" s="15" t="s">
        <v>90</v>
      </c>
      <c r="D10" s="25">
        <v>1970</v>
      </c>
      <c r="E10" s="80">
        <v>0</v>
      </c>
      <c r="F10" s="245">
        <v>0</v>
      </c>
      <c r="G10" s="61">
        <v>110</v>
      </c>
      <c r="H10" s="61">
        <v>0</v>
      </c>
      <c r="I10" s="61">
        <v>0</v>
      </c>
      <c r="J10" s="61">
        <v>0</v>
      </c>
      <c r="K10" s="61">
        <v>0</v>
      </c>
      <c r="L10" s="61">
        <v>100</v>
      </c>
      <c r="M10" s="61">
        <v>0</v>
      </c>
      <c r="N10" s="61">
        <v>0</v>
      </c>
      <c r="O10" s="61">
        <v>0</v>
      </c>
      <c r="P10" s="61">
        <v>60</v>
      </c>
      <c r="Q10" s="61">
        <v>0</v>
      </c>
      <c r="R10" s="245">
        <v>0</v>
      </c>
      <c r="S10" s="256">
        <v>0</v>
      </c>
      <c r="T10" s="38">
        <f t="shared" si="0"/>
        <v>270</v>
      </c>
      <c r="X10" s="50" t="s">
        <v>298</v>
      </c>
      <c r="Y10" s="10" t="s">
        <v>142</v>
      </c>
      <c r="Z10" s="26">
        <v>1975</v>
      </c>
      <c r="AA10" s="80">
        <v>0</v>
      </c>
      <c r="AB10" s="245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60</v>
      </c>
      <c r="AK10" s="61">
        <v>0</v>
      </c>
      <c r="AL10" s="61">
        <v>0</v>
      </c>
      <c r="AM10" s="61">
        <v>0</v>
      </c>
      <c r="AN10" s="245">
        <v>0</v>
      </c>
      <c r="AO10" s="256">
        <v>0</v>
      </c>
      <c r="AP10" s="38">
        <f t="shared" si="1"/>
        <v>60</v>
      </c>
    </row>
    <row r="11" spans="1:42" ht="12.75">
      <c r="A11" s="258">
        <v>8</v>
      </c>
      <c r="B11" s="50" t="s">
        <v>95</v>
      </c>
      <c r="C11" s="15" t="s">
        <v>11</v>
      </c>
      <c r="D11" s="25">
        <v>1958</v>
      </c>
      <c r="E11" s="80">
        <v>100</v>
      </c>
      <c r="F11" s="61">
        <v>100</v>
      </c>
      <c r="G11" s="61">
        <v>66</v>
      </c>
      <c r="H11" s="245">
        <v>0</v>
      </c>
      <c r="I11" s="245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245">
        <v>0</v>
      </c>
      <c r="S11" s="256">
        <v>0</v>
      </c>
      <c r="T11" s="38">
        <f t="shared" si="0"/>
        <v>266</v>
      </c>
      <c r="X11" s="50" t="s">
        <v>298</v>
      </c>
      <c r="Y11" s="10" t="s">
        <v>22</v>
      </c>
      <c r="Z11" s="26">
        <v>1944</v>
      </c>
      <c r="AA11" s="80">
        <v>0</v>
      </c>
      <c r="AB11" s="245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60</v>
      </c>
      <c r="AJ11" s="61">
        <v>0</v>
      </c>
      <c r="AK11" s="61">
        <v>0</v>
      </c>
      <c r="AL11" s="61">
        <v>0</v>
      </c>
      <c r="AM11" s="61">
        <v>0</v>
      </c>
      <c r="AN11" s="245">
        <v>0</v>
      </c>
      <c r="AO11" s="256">
        <v>0</v>
      </c>
      <c r="AP11" s="38">
        <f t="shared" si="1"/>
        <v>60</v>
      </c>
    </row>
    <row r="12" spans="1:42" ht="12.75">
      <c r="A12" s="258">
        <v>9</v>
      </c>
      <c r="B12" s="50" t="s">
        <v>103</v>
      </c>
      <c r="C12" s="15" t="s">
        <v>62</v>
      </c>
      <c r="D12" s="25">
        <v>1961</v>
      </c>
      <c r="E12" s="80">
        <v>0</v>
      </c>
      <c r="F12" s="245">
        <v>0</v>
      </c>
      <c r="G12" s="61">
        <v>66</v>
      </c>
      <c r="H12" s="61">
        <v>0</v>
      </c>
      <c r="I12" s="61">
        <v>80</v>
      </c>
      <c r="J12" s="61">
        <v>80</v>
      </c>
      <c r="K12" s="61">
        <v>0</v>
      </c>
      <c r="L12" s="61">
        <v>0</v>
      </c>
      <c r="M12" s="61">
        <v>0</v>
      </c>
      <c r="N12" s="61">
        <v>40</v>
      </c>
      <c r="O12" s="61">
        <v>0</v>
      </c>
      <c r="P12" s="61">
        <v>0</v>
      </c>
      <c r="Q12" s="61">
        <v>0</v>
      </c>
      <c r="R12" s="245">
        <v>0</v>
      </c>
      <c r="S12" s="256">
        <v>0</v>
      </c>
      <c r="T12" s="38">
        <f t="shared" si="0"/>
        <v>266</v>
      </c>
      <c r="X12" s="50" t="s">
        <v>298</v>
      </c>
      <c r="Y12" s="10" t="s">
        <v>161</v>
      </c>
      <c r="Z12" s="26">
        <v>1958</v>
      </c>
      <c r="AA12" s="80">
        <v>0</v>
      </c>
      <c r="AB12" s="245">
        <v>0</v>
      </c>
      <c r="AC12" s="61">
        <v>0</v>
      </c>
      <c r="AD12" s="61">
        <v>60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245">
        <v>0</v>
      </c>
      <c r="AO12" s="256">
        <v>0</v>
      </c>
      <c r="AP12" s="38">
        <f t="shared" si="1"/>
        <v>60</v>
      </c>
    </row>
    <row r="13" spans="1:42" ht="12.75">
      <c r="A13" s="258">
        <v>10</v>
      </c>
      <c r="B13" s="50" t="s">
        <v>104</v>
      </c>
      <c r="C13" s="15" t="s">
        <v>17</v>
      </c>
      <c r="D13" s="25">
        <v>1952</v>
      </c>
      <c r="E13" s="80">
        <v>0</v>
      </c>
      <c r="F13" s="245">
        <v>0</v>
      </c>
      <c r="G13" s="61">
        <v>44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44</v>
      </c>
      <c r="P13" s="61">
        <v>40</v>
      </c>
      <c r="Q13" s="61">
        <v>0</v>
      </c>
      <c r="R13" s="245">
        <v>0</v>
      </c>
      <c r="S13" s="256">
        <v>66</v>
      </c>
      <c r="T13" s="38">
        <f t="shared" si="0"/>
        <v>194</v>
      </c>
      <c r="X13" s="50" t="s">
        <v>298</v>
      </c>
      <c r="Y13" s="10" t="s">
        <v>50</v>
      </c>
      <c r="Z13" s="26">
        <v>1960</v>
      </c>
      <c r="AA13" s="80">
        <v>0</v>
      </c>
      <c r="AB13" s="245">
        <v>0</v>
      </c>
      <c r="AC13" s="61">
        <v>0</v>
      </c>
      <c r="AD13" s="61">
        <v>0</v>
      </c>
      <c r="AE13" s="61">
        <v>0</v>
      </c>
      <c r="AF13" s="61">
        <v>60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245">
        <v>0</v>
      </c>
      <c r="AO13" s="256">
        <v>0</v>
      </c>
      <c r="AP13" s="38">
        <f t="shared" si="1"/>
        <v>60</v>
      </c>
    </row>
    <row r="14" spans="1:42" ht="12.75">
      <c r="A14" s="258">
        <v>11</v>
      </c>
      <c r="B14" s="50" t="s">
        <v>105</v>
      </c>
      <c r="C14" s="15" t="s">
        <v>271</v>
      </c>
      <c r="D14" s="25">
        <v>1978</v>
      </c>
      <c r="E14" s="80">
        <v>0</v>
      </c>
      <c r="F14" s="245">
        <v>0</v>
      </c>
      <c r="G14" s="61">
        <v>110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80</v>
      </c>
      <c r="Q14" s="61">
        <v>0</v>
      </c>
      <c r="R14" s="245">
        <v>0</v>
      </c>
      <c r="S14" s="256">
        <v>0</v>
      </c>
      <c r="T14" s="38">
        <f t="shared" si="0"/>
        <v>190</v>
      </c>
      <c r="X14" s="50" t="s">
        <v>298</v>
      </c>
      <c r="Y14" s="10" t="s">
        <v>154</v>
      </c>
      <c r="Z14" s="26">
        <v>1963</v>
      </c>
      <c r="AA14" s="80">
        <v>0</v>
      </c>
      <c r="AB14" s="245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60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245">
        <v>0</v>
      </c>
      <c r="AO14" s="256">
        <v>0</v>
      </c>
      <c r="AP14" s="38">
        <f t="shared" si="1"/>
        <v>60</v>
      </c>
    </row>
    <row r="15" spans="1:42" ht="12.75">
      <c r="A15" s="258">
        <v>12</v>
      </c>
      <c r="B15" s="50" t="s">
        <v>96</v>
      </c>
      <c r="C15" s="15" t="s">
        <v>157</v>
      </c>
      <c r="D15" s="25">
        <v>1956</v>
      </c>
      <c r="E15" s="80">
        <v>0</v>
      </c>
      <c r="F15" s="245">
        <v>0</v>
      </c>
      <c r="G15" s="61">
        <v>0</v>
      </c>
      <c r="H15" s="61">
        <v>0</v>
      </c>
      <c r="I15" s="61">
        <v>0</v>
      </c>
      <c r="J15" s="61">
        <v>60</v>
      </c>
      <c r="K15" s="61">
        <v>0</v>
      </c>
      <c r="L15" s="61">
        <v>0</v>
      </c>
      <c r="M15" s="61">
        <v>0</v>
      </c>
      <c r="N15" s="61">
        <v>60</v>
      </c>
      <c r="O15" s="61">
        <v>44</v>
      </c>
      <c r="P15" s="61">
        <v>0</v>
      </c>
      <c r="Q15" s="61">
        <v>0</v>
      </c>
      <c r="R15" s="245">
        <v>0</v>
      </c>
      <c r="S15" s="256">
        <v>0</v>
      </c>
      <c r="T15" s="38">
        <f t="shared" si="0"/>
        <v>164</v>
      </c>
      <c r="X15" s="50" t="s">
        <v>299</v>
      </c>
      <c r="Y15" s="10" t="s">
        <v>76</v>
      </c>
      <c r="Z15" s="26">
        <v>1956</v>
      </c>
      <c r="AA15" s="80">
        <v>0</v>
      </c>
      <c r="AB15" s="245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44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245">
        <v>0</v>
      </c>
      <c r="AO15" s="256">
        <v>0</v>
      </c>
      <c r="AP15" s="38">
        <f t="shared" si="1"/>
        <v>44</v>
      </c>
    </row>
    <row r="16" spans="1:42" ht="12.75">
      <c r="A16" s="258">
        <v>13</v>
      </c>
      <c r="B16" s="50" t="s">
        <v>98</v>
      </c>
      <c r="C16" s="15" t="s">
        <v>102</v>
      </c>
      <c r="D16" s="25">
        <v>1963</v>
      </c>
      <c r="E16" s="80">
        <v>0</v>
      </c>
      <c r="F16" s="245">
        <v>0</v>
      </c>
      <c r="G16" s="245">
        <v>0</v>
      </c>
      <c r="H16" s="61">
        <v>0</v>
      </c>
      <c r="I16" s="61">
        <v>0</v>
      </c>
      <c r="J16" s="61">
        <v>40</v>
      </c>
      <c r="K16" s="61">
        <v>0</v>
      </c>
      <c r="L16" s="61">
        <v>60</v>
      </c>
      <c r="M16" s="61">
        <v>0</v>
      </c>
      <c r="N16" s="61">
        <v>60</v>
      </c>
      <c r="O16" s="61">
        <v>0</v>
      </c>
      <c r="P16" s="61">
        <v>0</v>
      </c>
      <c r="Q16" s="61">
        <v>0</v>
      </c>
      <c r="R16" s="245">
        <v>0</v>
      </c>
      <c r="S16" s="256">
        <v>0</v>
      </c>
      <c r="T16" s="38">
        <f t="shared" si="0"/>
        <v>160</v>
      </c>
      <c r="X16" s="50" t="s">
        <v>300</v>
      </c>
      <c r="Y16" s="10" t="s">
        <v>150</v>
      </c>
      <c r="Z16" s="26">
        <v>1965</v>
      </c>
      <c r="AA16" s="80">
        <v>0</v>
      </c>
      <c r="AB16" s="245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40</v>
      </c>
      <c r="AM16" s="61">
        <v>0</v>
      </c>
      <c r="AN16" s="245">
        <v>0</v>
      </c>
      <c r="AO16" s="256">
        <v>0</v>
      </c>
      <c r="AP16" s="38">
        <f t="shared" si="1"/>
        <v>40</v>
      </c>
    </row>
    <row r="17" spans="1:42" ht="12.75">
      <c r="A17" s="258">
        <v>14</v>
      </c>
      <c r="B17" s="50" t="s">
        <v>98</v>
      </c>
      <c r="C17" s="15" t="s">
        <v>57</v>
      </c>
      <c r="D17" s="25">
        <v>1955</v>
      </c>
      <c r="E17" s="80">
        <v>0</v>
      </c>
      <c r="F17" s="245">
        <v>0</v>
      </c>
      <c r="G17" s="245">
        <v>0</v>
      </c>
      <c r="H17" s="61">
        <v>100</v>
      </c>
      <c r="I17" s="61">
        <v>60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245">
        <v>0</v>
      </c>
      <c r="S17" s="256">
        <v>0</v>
      </c>
      <c r="T17" s="38">
        <f t="shared" si="0"/>
        <v>160</v>
      </c>
      <c r="X17" s="50" t="s">
        <v>278</v>
      </c>
      <c r="Y17" s="10" t="s">
        <v>140</v>
      </c>
      <c r="Z17" s="26">
        <v>1978</v>
      </c>
      <c r="AA17" s="80">
        <v>0</v>
      </c>
      <c r="AB17" s="245">
        <v>0</v>
      </c>
      <c r="AC17" s="61">
        <v>0</v>
      </c>
      <c r="AD17" s="61">
        <v>0</v>
      </c>
      <c r="AE17" s="61">
        <v>0</v>
      </c>
      <c r="AF17" s="61">
        <v>40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245">
        <v>0</v>
      </c>
      <c r="AO17" s="256">
        <v>0</v>
      </c>
      <c r="AP17" s="38">
        <f t="shared" si="1"/>
        <v>40</v>
      </c>
    </row>
    <row r="18" spans="1:42" ht="12.75">
      <c r="A18" s="258">
        <v>15</v>
      </c>
      <c r="B18" s="50" t="s">
        <v>98</v>
      </c>
      <c r="C18" s="15" t="s">
        <v>63</v>
      </c>
      <c r="D18" s="25">
        <v>1962</v>
      </c>
      <c r="E18" s="80">
        <v>0</v>
      </c>
      <c r="F18" s="245">
        <v>0</v>
      </c>
      <c r="G18" s="61">
        <v>0</v>
      </c>
      <c r="H18" s="61">
        <v>0</v>
      </c>
      <c r="I18" s="61">
        <v>80</v>
      </c>
      <c r="J18" s="61">
        <v>80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245">
        <v>0</v>
      </c>
      <c r="S18" s="256">
        <v>0</v>
      </c>
      <c r="T18" s="38">
        <f t="shared" si="0"/>
        <v>160</v>
      </c>
      <c r="X18" s="50" t="s">
        <v>278</v>
      </c>
      <c r="Y18" s="10" t="s">
        <v>81</v>
      </c>
      <c r="Z18" s="26">
        <v>1961</v>
      </c>
      <c r="AA18" s="80">
        <v>0</v>
      </c>
      <c r="AB18" s="77">
        <v>0</v>
      </c>
      <c r="AC18" s="77">
        <v>0</v>
      </c>
      <c r="AD18" s="77">
        <v>0</v>
      </c>
      <c r="AE18" s="61">
        <v>40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245">
        <v>0</v>
      </c>
      <c r="AO18" s="256">
        <v>0</v>
      </c>
      <c r="AP18" s="38">
        <f t="shared" si="1"/>
        <v>40</v>
      </c>
    </row>
    <row r="19" spans="1:42" ht="12.75">
      <c r="A19" s="258">
        <v>16</v>
      </c>
      <c r="B19" s="50" t="s">
        <v>99</v>
      </c>
      <c r="C19" s="15" t="s">
        <v>272</v>
      </c>
      <c r="D19" s="25">
        <v>1973</v>
      </c>
      <c r="E19" s="80">
        <v>0</v>
      </c>
      <c r="F19" s="245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110</v>
      </c>
      <c r="P19" s="61">
        <v>40</v>
      </c>
      <c r="Q19" s="61">
        <v>0</v>
      </c>
      <c r="R19" s="245">
        <v>0</v>
      </c>
      <c r="S19" s="256">
        <v>0</v>
      </c>
      <c r="T19" s="38">
        <f t="shared" si="0"/>
        <v>150</v>
      </c>
      <c r="X19" s="50" t="s">
        <v>278</v>
      </c>
      <c r="Y19" s="10" t="s">
        <v>153</v>
      </c>
      <c r="Z19" s="26">
        <v>1964</v>
      </c>
      <c r="AA19" s="80">
        <v>0</v>
      </c>
      <c r="AB19" s="245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40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245">
        <v>0</v>
      </c>
      <c r="AO19" s="256">
        <v>0</v>
      </c>
      <c r="AP19" s="38">
        <f t="shared" si="1"/>
        <v>40</v>
      </c>
    </row>
    <row r="20" spans="1:42" ht="12.75">
      <c r="A20" s="258">
        <v>17</v>
      </c>
      <c r="B20" s="50" t="s">
        <v>100</v>
      </c>
      <c r="C20" s="15" t="s">
        <v>101</v>
      </c>
      <c r="D20" s="25">
        <v>1962</v>
      </c>
      <c r="E20" s="80">
        <v>0</v>
      </c>
      <c r="F20" s="245">
        <v>0</v>
      </c>
      <c r="G20" s="61">
        <v>0</v>
      </c>
      <c r="H20" s="61">
        <v>0</v>
      </c>
      <c r="I20" s="61">
        <v>0</v>
      </c>
      <c r="J20" s="61">
        <v>100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40</v>
      </c>
      <c r="Q20" s="61">
        <v>0</v>
      </c>
      <c r="R20" s="245">
        <v>0</v>
      </c>
      <c r="S20" s="256">
        <v>0</v>
      </c>
      <c r="T20" s="38">
        <f t="shared" si="0"/>
        <v>140</v>
      </c>
      <c r="X20" s="50" t="s">
        <v>278</v>
      </c>
      <c r="Y20" s="135" t="s">
        <v>89</v>
      </c>
      <c r="Z20" s="26">
        <v>1973</v>
      </c>
      <c r="AA20" s="80">
        <v>0</v>
      </c>
      <c r="AB20" s="246">
        <v>0</v>
      </c>
      <c r="AC20" s="67">
        <v>0</v>
      </c>
      <c r="AD20" s="67">
        <v>0</v>
      </c>
      <c r="AE20" s="61">
        <v>0</v>
      </c>
      <c r="AF20" s="61">
        <v>40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245">
        <v>0</v>
      </c>
      <c r="AO20" s="256">
        <v>0</v>
      </c>
      <c r="AP20" s="38">
        <f t="shared" si="1"/>
        <v>40</v>
      </c>
    </row>
    <row r="21" spans="1:42" ht="12.75">
      <c r="A21" s="258">
        <v>18</v>
      </c>
      <c r="B21" s="50" t="s">
        <v>100</v>
      </c>
      <c r="C21" s="15" t="s">
        <v>273</v>
      </c>
      <c r="D21" s="25"/>
      <c r="E21" s="80">
        <v>0</v>
      </c>
      <c r="F21" s="245">
        <v>0</v>
      </c>
      <c r="G21" s="61">
        <v>0</v>
      </c>
      <c r="H21" s="61">
        <v>0</v>
      </c>
      <c r="I21" s="61">
        <v>0</v>
      </c>
      <c r="J21" s="61">
        <v>100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40</v>
      </c>
      <c r="Q21" s="61">
        <v>0</v>
      </c>
      <c r="R21" s="245">
        <v>0</v>
      </c>
      <c r="S21" s="256">
        <v>0</v>
      </c>
      <c r="T21" s="38">
        <f t="shared" si="0"/>
        <v>140</v>
      </c>
      <c r="X21" s="50" t="s">
        <v>278</v>
      </c>
      <c r="Y21" s="10" t="s">
        <v>128</v>
      </c>
      <c r="Z21" s="26">
        <v>1976</v>
      </c>
      <c r="AA21" s="80">
        <v>0</v>
      </c>
      <c r="AB21" s="246">
        <v>0</v>
      </c>
      <c r="AC21" s="67">
        <v>0</v>
      </c>
      <c r="AD21" s="67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40</v>
      </c>
      <c r="AM21" s="61">
        <v>0</v>
      </c>
      <c r="AN21" s="245">
        <v>0</v>
      </c>
      <c r="AO21" s="256">
        <v>0</v>
      </c>
      <c r="AP21" s="38">
        <f t="shared" si="1"/>
        <v>40</v>
      </c>
    </row>
    <row r="22" spans="1:42" ht="12.75">
      <c r="A22" s="258">
        <v>19</v>
      </c>
      <c r="B22" s="50" t="s">
        <v>127</v>
      </c>
      <c r="C22" s="15" t="s">
        <v>144</v>
      </c>
      <c r="D22" s="25">
        <v>1960</v>
      </c>
      <c r="E22" s="80">
        <v>0</v>
      </c>
      <c r="F22" s="245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66</v>
      </c>
      <c r="P22" s="61">
        <v>0</v>
      </c>
      <c r="Q22" s="61">
        <v>72</v>
      </c>
      <c r="R22" s="245">
        <v>0</v>
      </c>
      <c r="S22" s="256">
        <v>0</v>
      </c>
      <c r="T22" s="38">
        <f t="shared" si="0"/>
        <v>138</v>
      </c>
      <c r="X22" s="50" t="s">
        <v>278</v>
      </c>
      <c r="Y22" s="10" t="s">
        <v>279</v>
      </c>
      <c r="Z22" s="26"/>
      <c r="AA22" s="80">
        <v>0</v>
      </c>
      <c r="AB22" s="246">
        <v>0</v>
      </c>
      <c r="AC22" s="67">
        <v>0</v>
      </c>
      <c r="AD22" s="67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40</v>
      </c>
      <c r="AJ22" s="61">
        <v>0</v>
      </c>
      <c r="AK22" s="61">
        <v>0</v>
      </c>
      <c r="AL22" s="61">
        <v>0</v>
      </c>
      <c r="AM22" s="61">
        <v>0</v>
      </c>
      <c r="AN22" s="245">
        <v>0</v>
      </c>
      <c r="AO22" s="256">
        <v>0</v>
      </c>
      <c r="AP22" s="38">
        <f t="shared" si="1"/>
        <v>40</v>
      </c>
    </row>
    <row r="23" spans="1:42" ht="12.75">
      <c r="A23" s="258">
        <v>20</v>
      </c>
      <c r="B23" s="50" t="s">
        <v>130</v>
      </c>
      <c r="C23" s="15" t="s">
        <v>72</v>
      </c>
      <c r="D23" s="25">
        <v>1960</v>
      </c>
      <c r="E23" s="80">
        <v>0</v>
      </c>
      <c r="F23" s="245">
        <v>0</v>
      </c>
      <c r="G23" s="61">
        <v>66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60</v>
      </c>
      <c r="O23" s="61">
        <v>0</v>
      </c>
      <c r="P23" s="61">
        <v>0</v>
      </c>
      <c r="Q23" s="61">
        <v>0</v>
      </c>
      <c r="R23" s="245">
        <v>0</v>
      </c>
      <c r="S23" s="256">
        <v>0</v>
      </c>
      <c r="T23" s="38">
        <f t="shared" si="0"/>
        <v>126</v>
      </c>
      <c r="X23" s="54" t="s">
        <v>280</v>
      </c>
      <c r="Y23" s="10" t="s">
        <v>110</v>
      </c>
      <c r="Z23" s="26">
        <v>1954</v>
      </c>
      <c r="AA23" s="80">
        <v>0</v>
      </c>
      <c r="AB23" s="246">
        <v>0</v>
      </c>
      <c r="AC23" s="67">
        <v>0</v>
      </c>
      <c r="AD23" s="67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30</v>
      </c>
      <c r="AM23" s="61">
        <v>0</v>
      </c>
      <c r="AN23" s="245">
        <v>0</v>
      </c>
      <c r="AO23" s="256">
        <v>0</v>
      </c>
      <c r="AP23" s="38">
        <f t="shared" si="1"/>
        <v>30</v>
      </c>
    </row>
    <row r="24" spans="1:42" ht="12.75">
      <c r="A24" s="258">
        <v>21</v>
      </c>
      <c r="B24" s="50" t="s">
        <v>121</v>
      </c>
      <c r="C24" s="15" t="s">
        <v>159</v>
      </c>
      <c r="D24" s="25">
        <v>1958</v>
      </c>
      <c r="E24" s="55">
        <v>0</v>
      </c>
      <c r="F24" s="61">
        <v>0</v>
      </c>
      <c r="G24" s="61">
        <v>0</v>
      </c>
      <c r="H24" s="61">
        <v>80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40</v>
      </c>
      <c r="O24" s="61">
        <v>0</v>
      </c>
      <c r="P24" s="61">
        <v>0</v>
      </c>
      <c r="Q24" s="61">
        <v>0</v>
      </c>
      <c r="R24" s="245">
        <v>0</v>
      </c>
      <c r="S24" s="256">
        <v>0</v>
      </c>
      <c r="T24" s="38">
        <f t="shared" si="0"/>
        <v>120</v>
      </c>
      <c r="X24" s="54" t="s">
        <v>280</v>
      </c>
      <c r="Y24" s="10" t="s">
        <v>162</v>
      </c>
      <c r="Z24" s="26">
        <v>1954</v>
      </c>
      <c r="AA24" s="80">
        <v>0</v>
      </c>
      <c r="AB24" s="246">
        <v>0</v>
      </c>
      <c r="AC24" s="67">
        <v>0</v>
      </c>
      <c r="AD24" s="67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30</v>
      </c>
      <c r="AM24" s="61">
        <v>0</v>
      </c>
      <c r="AN24" s="245">
        <v>0</v>
      </c>
      <c r="AO24" s="256">
        <v>0</v>
      </c>
      <c r="AP24" s="38">
        <f t="shared" si="1"/>
        <v>30</v>
      </c>
    </row>
    <row r="25" spans="1:42" ht="12.75">
      <c r="A25" s="258">
        <v>22</v>
      </c>
      <c r="B25" s="50" t="s">
        <v>121</v>
      </c>
      <c r="C25" s="15" t="s">
        <v>27</v>
      </c>
      <c r="D25" s="25">
        <v>1941</v>
      </c>
      <c r="E25" s="80">
        <v>0</v>
      </c>
      <c r="F25" s="245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60</v>
      </c>
      <c r="M25" s="61">
        <v>60</v>
      </c>
      <c r="N25" s="61">
        <v>0</v>
      </c>
      <c r="O25" s="61">
        <v>0</v>
      </c>
      <c r="P25" s="61">
        <v>0</v>
      </c>
      <c r="Q25" s="61">
        <v>0</v>
      </c>
      <c r="R25" s="245">
        <v>0</v>
      </c>
      <c r="S25" s="256">
        <v>0</v>
      </c>
      <c r="T25" s="38">
        <f t="shared" si="0"/>
        <v>120</v>
      </c>
      <c r="X25" s="54" t="s">
        <v>280</v>
      </c>
      <c r="Y25" s="43" t="s">
        <v>149</v>
      </c>
      <c r="Z25" s="28">
        <v>1970</v>
      </c>
      <c r="AA25" s="80">
        <v>0</v>
      </c>
      <c r="AB25" s="246">
        <v>0</v>
      </c>
      <c r="AC25" s="67">
        <v>0</v>
      </c>
      <c r="AD25" s="67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30</v>
      </c>
      <c r="AM25" s="61">
        <v>0</v>
      </c>
      <c r="AN25" s="245">
        <v>0</v>
      </c>
      <c r="AO25" s="256">
        <v>0</v>
      </c>
      <c r="AP25" s="38">
        <f t="shared" si="1"/>
        <v>30</v>
      </c>
    </row>
    <row r="26" spans="1:42" ht="13.5" thickBot="1">
      <c r="A26" s="258">
        <v>23</v>
      </c>
      <c r="B26" s="50" t="s">
        <v>133</v>
      </c>
      <c r="C26" s="15" t="s">
        <v>65</v>
      </c>
      <c r="D26" s="25">
        <v>1962</v>
      </c>
      <c r="E26" s="80">
        <v>0</v>
      </c>
      <c r="F26" s="245">
        <v>0</v>
      </c>
      <c r="G26" s="61">
        <v>44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66</v>
      </c>
      <c r="P26" s="61">
        <v>0</v>
      </c>
      <c r="Q26" s="61">
        <v>0</v>
      </c>
      <c r="R26" s="245">
        <v>0</v>
      </c>
      <c r="S26" s="256">
        <v>0</v>
      </c>
      <c r="T26" s="38">
        <f t="shared" si="0"/>
        <v>110</v>
      </c>
      <c r="X26" s="58" t="s">
        <v>280</v>
      </c>
      <c r="Y26" s="11" t="s">
        <v>148</v>
      </c>
      <c r="Z26" s="23">
        <v>1967</v>
      </c>
      <c r="AA26" s="247">
        <v>0</v>
      </c>
      <c r="AB26" s="248">
        <v>0</v>
      </c>
      <c r="AC26" s="59">
        <v>0</v>
      </c>
      <c r="AD26" s="59">
        <v>0</v>
      </c>
      <c r="AE26" s="59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30</v>
      </c>
      <c r="AM26" s="60">
        <v>0</v>
      </c>
      <c r="AN26" s="249">
        <v>0</v>
      </c>
      <c r="AO26" s="257">
        <v>0</v>
      </c>
      <c r="AP26" s="111">
        <f t="shared" si="1"/>
        <v>30</v>
      </c>
    </row>
    <row r="27" spans="1:20" ht="12.75">
      <c r="A27" s="258">
        <v>24</v>
      </c>
      <c r="B27" s="50" t="s">
        <v>296</v>
      </c>
      <c r="C27" s="15" t="s">
        <v>147</v>
      </c>
      <c r="D27" s="25">
        <v>1960</v>
      </c>
      <c r="E27" s="80">
        <v>0</v>
      </c>
      <c r="F27" s="245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40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245">
        <v>0</v>
      </c>
      <c r="S27" s="256">
        <v>44</v>
      </c>
      <c r="T27" s="38">
        <f t="shared" si="0"/>
        <v>84</v>
      </c>
    </row>
    <row r="28" spans="1:20" ht="12.75">
      <c r="A28" s="258">
        <v>25</v>
      </c>
      <c r="B28" s="50" t="s">
        <v>295</v>
      </c>
      <c r="C28" s="15" t="s">
        <v>165</v>
      </c>
      <c r="D28" s="25">
        <v>1951</v>
      </c>
      <c r="E28" s="55">
        <v>0</v>
      </c>
      <c r="F28" s="61">
        <v>0</v>
      </c>
      <c r="G28" s="61">
        <v>0</v>
      </c>
      <c r="H28" s="61">
        <v>80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245">
        <v>0</v>
      </c>
      <c r="S28" s="256">
        <v>0</v>
      </c>
      <c r="T28" s="38">
        <f t="shared" si="0"/>
        <v>80</v>
      </c>
    </row>
    <row r="29" spans="1:20" ht="12.75">
      <c r="A29" s="258">
        <v>26</v>
      </c>
      <c r="B29" s="50" t="s">
        <v>295</v>
      </c>
      <c r="C29" s="15" t="s">
        <v>274</v>
      </c>
      <c r="D29" s="25">
        <v>1977</v>
      </c>
      <c r="E29" s="80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80</v>
      </c>
      <c r="Q29" s="61">
        <v>0</v>
      </c>
      <c r="R29" s="245">
        <v>0</v>
      </c>
      <c r="S29" s="256">
        <v>0</v>
      </c>
      <c r="T29" s="38">
        <f t="shared" si="0"/>
        <v>80</v>
      </c>
    </row>
    <row r="30" spans="1:20" ht="12.75">
      <c r="A30" s="258">
        <v>27</v>
      </c>
      <c r="B30" s="50" t="s">
        <v>295</v>
      </c>
      <c r="C30" s="15" t="s">
        <v>15</v>
      </c>
      <c r="D30" s="25">
        <v>1953</v>
      </c>
      <c r="E30" s="80">
        <v>0</v>
      </c>
      <c r="F30" s="77">
        <v>0</v>
      </c>
      <c r="G30" s="77">
        <v>0</v>
      </c>
      <c r="H30" s="77">
        <v>0</v>
      </c>
      <c r="I30" s="61">
        <v>40</v>
      </c>
      <c r="J30" s="61">
        <v>0</v>
      </c>
      <c r="K30" s="61">
        <v>0</v>
      </c>
      <c r="L30" s="61">
        <v>0</v>
      </c>
      <c r="M30" s="61">
        <v>40</v>
      </c>
      <c r="N30" s="61">
        <v>0</v>
      </c>
      <c r="O30" s="61">
        <v>0</v>
      </c>
      <c r="P30" s="61">
        <v>0</v>
      </c>
      <c r="Q30" s="61">
        <v>0</v>
      </c>
      <c r="R30" s="245">
        <v>0</v>
      </c>
      <c r="S30" s="256">
        <v>0</v>
      </c>
      <c r="T30" s="38">
        <f t="shared" si="0"/>
        <v>80</v>
      </c>
    </row>
    <row r="31" spans="1:20" ht="12.75">
      <c r="A31" s="258">
        <v>28</v>
      </c>
      <c r="B31" s="50" t="s">
        <v>295</v>
      </c>
      <c r="C31" s="15" t="s">
        <v>275</v>
      </c>
      <c r="D31" s="25">
        <v>1967</v>
      </c>
      <c r="E31" s="80">
        <v>0</v>
      </c>
      <c r="F31" s="61">
        <v>80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245">
        <v>0</v>
      </c>
      <c r="S31" s="256">
        <v>0</v>
      </c>
      <c r="T31" s="38">
        <f t="shared" si="0"/>
        <v>80</v>
      </c>
    </row>
    <row r="32" spans="1:20" ht="12.75">
      <c r="A32" s="258">
        <v>29</v>
      </c>
      <c r="B32" s="50" t="s">
        <v>295</v>
      </c>
      <c r="C32" s="15" t="s">
        <v>152</v>
      </c>
      <c r="D32" s="25">
        <v>1962</v>
      </c>
      <c r="E32" s="80">
        <v>0</v>
      </c>
      <c r="F32" s="61">
        <v>80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245">
        <v>0</v>
      </c>
      <c r="S32" s="256">
        <v>0</v>
      </c>
      <c r="T32" s="38">
        <f t="shared" si="0"/>
        <v>80</v>
      </c>
    </row>
    <row r="33" spans="1:20" ht="12.75">
      <c r="A33" s="258">
        <v>30</v>
      </c>
      <c r="B33" s="50" t="s">
        <v>297</v>
      </c>
      <c r="C33" s="15" t="s">
        <v>70</v>
      </c>
      <c r="D33" s="25">
        <v>1970</v>
      </c>
      <c r="E33" s="80">
        <v>0</v>
      </c>
      <c r="F33" s="245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66</v>
      </c>
      <c r="P33" s="61">
        <v>0</v>
      </c>
      <c r="Q33" s="61">
        <v>0</v>
      </c>
      <c r="R33" s="245">
        <v>0</v>
      </c>
      <c r="S33" s="256">
        <v>0</v>
      </c>
      <c r="T33" s="38">
        <f t="shared" si="0"/>
        <v>66</v>
      </c>
    </row>
    <row r="34" spans="1:20" ht="12.75">
      <c r="A34" s="258">
        <v>31</v>
      </c>
      <c r="B34" s="50" t="s">
        <v>297</v>
      </c>
      <c r="C34" s="15" t="s">
        <v>168</v>
      </c>
      <c r="D34" s="26">
        <v>1945</v>
      </c>
      <c r="E34" s="80">
        <v>0</v>
      </c>
      <c r="F34" s="245">
        <v>0</v>
      </c>
      <c r="G34" s="61">
        <v>0</v>
      </c>
      <c r="H34" s="61">
        <v>0</v>
      </c>
      <c r="I34" s="61">
        <v>0</v>
      </c>
      <c r="J34" s="61">
        <v>0</v>
      </c>
      <c r="K34" s="61">
        <v>66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245">
        <v>0</v>
      </c>
      <c r="S34" s="256">
        <v>0</v>
      </c>
      <c r="T34" s="38">
        <f t="shared" si="0"/>
        <v>66</v>
      </c>
    </row>
    <row r="35" spans="1:20" ht="13.5" thickBot="1">
      <c r="A35" s="258">
        <v>32</v>
      </c>
      <c r="B35" s="58" t="s">
        <v>297</v>
      </c>
      <c r="C35" s="11" t="s">
        <v>276</v>
      </c>
      <c r="D35" s="23">
        <v>1958</v>
      </c>
      <c r="E35" s="311">
        <v>0</v>
      </c>
      <c r="F35" s="249">
        <v>0</v>
      </c>
      <c r="G35" s="60">
        <v>0</v>
      </c>
      <c r="H35" s="60">
        <v>0</v>
      </c>
      <c r="I35" s="60">
        <v>0</v>
      </c>
      <c r="J35" s="60">
        <v>0</v>
      </c>
      <c r="K35" s="60">
        <v>66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249">
        <v>0</v>
      </c>
      <c r="S35" s="257">
        <v>0</v>
      </c>
      <c r="T35" s="111">
        <f t="shared" si="0"/>
        <v>66</v>
      </c>
    </row>
    <row r="36" spans="1:42" ht="20.25">
      <c r="A36" s="258">
        <v>33</v>
      </c>
      <c r="B36" s="279" t="s">
        <v>305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</row>
    <row r="37" ht="13.5" thickBot="1">
      <c r="A37" s="258">
        <v>34</v>
      </c>
    </row>
    <row r="38" spans="2:42" ht="13.5" thickBot="1">
      <c r="B38" s="45" t="s">
        <v>0</v>
      </c>
      <c r="C38" s="19" t="s">
        <v>38</v>
      </c>
      <c r="D38" s="17" t="s">
        <v>9</v>
      </c>
      <c r="E38" s="2">
        <v>1</v>
      </c>
      <c r="F38" s="3">
        <v>2</v>
      </c>
      <c r="G38" s="3">
        <v>3</v>
      </c>
      <c r="H38" s="3">
        <v>4</v>
      </c>
      <c r="I38" s="3">
        <v>5</v>
      </c>
      <c r="J38" s="3">
        <v>6</v>
      </c>
      <c r="K38" s="3">
        <v>7</v>
      </c>
      <c r="L38" s="5">
        <v>8</v>
      </c>
      <c r="M38" s="3">
        <v>9</v>
      </c>
      <c r="N38" s="3">
        <v>10</v>
      </c>
      <c r="O38" s="3">
        <v>11</v>
      </c>
      <c r="P38" s="3">
        <v>12</v>
      </c>
      <c r="Q38" s="3">
        <v>13</v>
      </c>
      <c r="R38" s="3">
        <v>14</v>
      </c>
      <c r="S38" s="3">
        <v>15</v>
      </c>
      <c r="T38" s="12" t="s">
        <v>8</v>
      </c>
      <c r="X38" s="45" t="s">
        <v>0</v>
      </c>
      <c r="Y38" s="19" t="s">
        <v>58</v>
      </c>
      <c r="Z38" s="17" t="s">
        <v>9</v>
      </c>
      <c r="AA38" s="2">
        <v>1</v>
      </c>
      <c r="AB38" s="3">
        <v>2</v>
      </c>
      <c r="AC38" s="3">
        <v>3</v>
      </c>
      <c r="AD38" s="3">
        <v>4</v>
      </c>
      <c r="AE38" s="3">
        <v>5</v>
      </c>
      <c r="AF38" s="3">
        <v>6</v>
      </c>
      <c r="AG38" s="3">
        <v>7</v>
      </c>
      <c r="AH38" s="5">
        <v>8</v>
      </c>
      <c r="AI38" s="3">
        <v>9</v>
      </c>
      <c r="AJ38" s="3">
        <v>10</v>
      </c>
      <c r="AK38" s="3">
        <v>11</v>
      </c>
      <c r="AL38" s="3">
        <v>12</v>
      </c>
      <c r="AM38" s="3">
        <v>13</v>
      </c>
      <c r="AN38" s="3">
        <v>14</v>
      </c>
      <c r="AO38" s="3">
        <v>15</v>
      </c>
      <c r="AP38" s="12" t="s">
        <v>8</v>
      </c>
    </row>
    <row r="39" spans="1:42" ht="12.75">
      <c r="A39" s="259">
        <v>1</v>
      </c>
      <c r="B39" s="46" t="s">
        <v>83</v>
      </c>
      <c r="C39" s="15" t="s">
        <v>112</v>
      </c>
      <c r="D39" s="26">
        <v>1949</v>
      </c>
      <c r="E39" s="250">
        <v>0</v>
      </c>
      <c r="F39" s="61">
        <v>0</v>
      </c>
      <c r="G39" s="70">
        <v>110</v>
      </c>
      <c r="H39" s="70">
        <v>100</v>
      </c>
      <c r="I39" s="70">
        <v>100</v>
      </c>
      <c r="J39" s="61">
        <v>0</v>
      </c>
      <c r="K39" s="61">
        <v>110</v>
      </c>
      <c r="L39" s="61">
        <v>0</v>
      </c>
      <c r="M39" s="61">
        <v>100</v>
      </c>
      <c r="N39" s="61">
        <v>100</v>
      </c>
      <c r="O39" s="61">
        <v>110</v>
      </c>
      <c r="P39" s="61">
        <v>100</v>
      </c>
      <c r="Q39" s="61">
        <v>100</v>
      </c>
      <c r="R39" s="245">
        <v>0</v>
      </c>
      <c r="S39" s="256">
        <v>110</v>
      </c>
      <c r="T39" s="38">
        <f aca="true" t="shared" si="2" ref="T39:T54">LARGE(E39:Q39,1)+LARGE(E39:Q39,2)+LARGE(E39:Q39,3)+LARGE(E39:Q39,4)+LARGE(E39:Q39,5)+LARGE(E39:Q39,6)+LARGE(E39:Q39,7)+R39+S39</f>
        <v>840</v>
      </c>
      <c r="X39" s="46" t="s">
        <v>83</v>
      </c>
      <c r="Y39" s="15" t="s">
        <v>118</v>
      </c>
      <c r="Z39" s="26">
        <v>1945</v>
      </c>
      <c r="AA39" s="250">
        <v>0</v>
      </c>
      <c r="AB39" s="61">
        <v>100</v>
      </c>
      <c r="AC39" s="70">
        <v>0</v>
      </c>
      <c r="AD39" s="70">
        <v>100</v>
      </c>
      <c r="AE39" s="70">
        <v>0</v>
      </c>
      <c r="AF39" s="61">
        <v>100</v>
      </c>
      <c r="AG39" s="61">
        <v>110</v>
      </c>
      <c r="AH39" s="61">
        <v>100</v>
      </c>
      <c r="AI39" s="61">
        <v>0</v>
      </c>
      <c r="AJ39" s="61">
        <v>100</v>
      </c>
      <c r="AK39" s="61">
        <v>110</v>
      </c>
      <c r="AL39" s="61">
        <v>100</v>
      </c>
      <c r="AM39" s="61">
        <v>120</v>
      </c>
      <c r="AN39" s="245">
        <v>0</v>
      </c>
      <c r="AO39" s="256">
        <v>110</v>
      </c>
      <c r="AP39" s="38">
        <f aca="true" t="shared" si="3" ref="AP39:AP60">LARGE(AA39:AM39,1)+LARGE(AA39:AM39,2)+LARGE(AA39:AM39,3)+LARGE(AA39:AM39,4)+LARGE(AA39:AM39,5)+LARGE(AA39:AM39,6)+LARGE(AA39:AM39,7)+AN39+AO39</f>
        <v>850</v>
      </c>
    </row>
    <row r="40" spans="1:42" ht="12.75">
      <c r="A40" s="259">
        <v>2</v>
      </c>
      <c r="B40" s="50" t="s">
        <v>84</v>
      </c>
      <c r="C40" s="15" t="s">
        <v>113</v>
      </c>
      <c r="D40" s="25">
        <v>1949</v>
      </c>
      <c r="E40" s="82">
        <v>0</v>
      </c>
      <c r="F40" s="61">
        <v>0</v>
      </c>
      <c r="G40" s="61">
        <v>110</v>
      </c>
      <c r="H40" s="61">
        <v>100</v>
      </c>
      <c r="I40" s="61">
        <v>100</v>
      </c>
      <c r="J40" s="61">
        <v>0</v>
      </c>
      <c r="K40" s="61">
        <v>0</v>
      </c>
      <c r="L40" s="61">
        <v>0</v>
      </c>
      <c r="M40" s="61">
        <v>100</v>
      </c>
      <c r="N40" s="61">
        <v>100</v>
      </c>
      <c r="O40" s="61">
        <v>110</v>
      </c>
      <c r="P40" s="61">
        <v>100</v>
      </c>
      <c r="Q40" s="61">
        <v>100</v>
      </c>
      <c r="R40" s="245">
        <v>0</v>
      </c>
      <c r="S40" s="256">
        <v>110</v>
      </c>
      <c r="T40" s="38">
        <f t="shared" si="2"/>
        <v>830</v>
      </c>
      <c r="X40" s="50" t="s">
        <v>84</v>
      </c>
      <c r="Y40" s="15" t="s">
        <v>19</v>
      </c>
      <c r="Z40" s="25">
        <v>1946</v>
      </c>
      <c r="AA40" s="82">
        <v>0</v>
      </c>
      <c r="AB40" s="61">
        <v>100</v>
      </c>
      <c r="AC40" s="61">
        <v>0</v>
      </c>
      <c r="AD40" s="61">
        <v>100</v>
      </c>
      <c r="AE40" s="61">
        <v>0</v>
      </c>
      <c r="AF40" s="61">
        <v>100</v>
      </c>
      <c r="AG40" s="61">
        <v>0</v>
      </c>
      <c r="AH40" s="61">
        <v>100</v>
      </c>
      <c r="AI40" s="61">
        <v>0</v>
      </c>
      <c r="AJ40" s="61">
        <v>100</v>
      </c>
      <c r="AK40" s="61">
        <v>110</v>
      </c>
      <c r="AL40" s="61">
        <v>100</v>
      </c>
      <c r="AM40" s="61">
        <v>120</v>
      </c>
      <c r="AN40" s="245">
        <v>0</v>
      </c>
      <c r="AO40" s="256">
        <v>110</v>
      </c>
      <c r="AP40" s="38">
        <f t="shared" si="3"/>
        <v>840</v>
      </c>
    </row>
    <row r="41" spans="1:42" ht="12.75">
      <c r="A41" s="259">
        <v>3</v>
      </c>
      <c r="B41" s="50" t="s">
        <v>87</v>
      </c>
      <c r="C41" s="15" t="s">
        <v>77</v>
      </c>
      <c r="D41" s="25">
        <v>1946</v>
      </c>
      <c r="E41" s="251">
        <v>0</v>
      </c>
      <c r="F41" s="61">
        <v>0</v>
      </c>
      <c r="G41" s="61">
        <v>66</v>
      </c>
      <c r="H41" s="61">
        <v>0</v>
      </c>
      <c r="I41" s="61">
        <v>0</v>
      </c>
      <c r="J41" s="61">
        <v>100</v>
      </c>
      <c r="K41" s="61">
        <v>0</v>
      </c>
      <c r="L41" s="61">
        <v>0</v>
      </c>
      <c r="M41" s="61">
        <v>80</v>
      </c>
      <c r="N41" s="61">
        <v>80</v>
      </c>
      <c r="O41" s="61">
        <v>0</v>
      </c>
      <c r="P41" s="61">
        <v>80</v>
      </c>
      <c r="Q41" s="61">
        <v>0</v>
      </c>
      <c r="R41" s="245">
        <v>0</v>
      </c>
      <c r="S41" s="256">
        <v>88</v>
      </c>
      <c r="T41" s="38">
        <f t="shared" si="2"/>
        <v>494</v>
      </c>
      <c r="X41" s="50" t="s">
        <v>87</v>
      </c>
      <c r="Y41" s="15" t="s">
        <v>44</v>
      </c>
      <c r="Z41" s="25">
        <v>1936</v>
      </c>
      <c r="AA41" s="251">
        <v>100</v>
      </c>
      <c r="AB41" s="61">
        <v>0</v>
      </c>
      <c r="AC41" s="61">
        <v>110</v>
      </c>
      <c r="AD41" s="61">
        <v>80</v>
      </c>
      <c r="AE41" s="61">
        <v>100</v>
      </c>
      <c r="AF41" s="61">
        <v>60</v>
      </c>
      <c r="AG41" s="61">
        <v>66</v>
      </c>
      <c r="AH41" s="61">
        <v>0</v>
      </c>
      <c r="AI41" s="61">
        <v>100</v>
      </c>
      <c r="AJ41" s="61">
        <v>60</v>
      </c>
      <c r="AK41" s="61">
        <v>88</v>
      </c>
      <c r="AL41" s="61">
        <v>80</v>
      </c>
      <c r="AM41" s="61">
        <v>72</v>
      </c>
      <c r="AN41" s="245">
        <v>0</v>
      </c>
      <c r="AO41" s="256">
        <v>88</v>
      </c>
      <c r="AP41" s="38">
        <f t="shared" si="3"/>
        <v>746</v>
      </c>
    </row>
    <row r="42" spans="1:42" ht="12.75">
      <c r="A42" s="259">
        <v>4</v>
      </c>
      <c r="B42" s="50" t="s">
        <v>91</v>
      </c>
      <c r="C42" s="15" t="s">
        <v>17</v>
      </c>
      <c r="D42" s="25">
        <v>1952</v>
      </c>
      <c r="E42" s="252">
        <v>100</v>
      </c>
      <c r="F42" s="61">
        <v>0</v>
      </c>
      <c r="G42" s="61">
        <v>0</v>
      </c>
      <c r="H42" s="56">
        <v>80</v>
      </c>
      <c r="I42" s="61">
        <v>0</v>
      </c>
      <c r="J42" s="61">
        <v>80</v>
      </c>
      <c r="K42" s="61">
        <v>110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245">
        <v>0</v>
      </c>
      <c r="S42" s="256"/>
      <c r="T42" s="38">
        <f t="shared" si="2"/>
        <v>370</v>
      </c>
      <c r="X42" s="50" t="s">
        <v>91</v>
      </c>
      <c r="Y42" s="15" t="s">
        <v>49</v>
      </c>
      <c r="Z42" s="25">
        <v>1944</v>
      </c>
      <c r="AA42" s="251">
        <v>100</v>
      </c>
      <c r="AB42" s="61">
        <v>0</v>
      </c>
      <c r="AC42" s="61">
        <v>110</v>
      </c>
      <c r="AD42" s="61">
        <v>80</v>
      </c>
      <c r="AE42" s="61">
        <v>0</v>
      </c>
      <c r="AF42" s="61">
        <v>0</v>
      </c>
      <c r="AG42" s="61">
        <v>66</v>
      </c>
      <c r="AH42" s="61">
        <v>80</v>
      </c>
      <c r="AI42" s="61">
        <v>100</v>
      </c>
      <c r="AJ42" s="61">
        <v>0</v>
      </c>
      <c r="AK42" s="61">
        <v>0</v>
      </c>
      <c r="AL42" s="61">
        <v>0</v>
      </c>
      <c r="AM42" s="61">
        <v>0</v>
      </c>
      <c r="AN42" s="245">
        <v>0</v>
      </c>
      <c r="AO42" s="256">
        <v>88</v>
      </c>
      <c r="AP42" s="38">
        <f t="shared" si="3"/>
        <v>624</v>
      </c>
    </row>
    <row r="43" spans="1:42" ht="12.75">
      <c r="A43" s="259">
        <v>5</v>
      </c>
      <c r="B43" s="50" t="s">
        <v>92</v>
      </c>
      <c r="C43" s="15" t="s">
        <v>163</v>
      </c>
      <c r="D43" s="25">
        <v>1953</v>
      </c>
      <c r="E43" s="252">
        <v>0</v>
      </c>
      <c r="F43" s="61">
        <v>0</v>
      </c>
      <c r="G43" s="61">
        <v>0</v>
      </c>
      <c r="H43" s="61">
        <v>0</v>
      </c>
      <c r="I43" s="61">
        <v>0</v>
      </c>
      <c r="J43" s="61">
        <v>100</v>
      </c>
      <c r="K43" s="61">
        <v>0</v>
      </c>
      <c r="L43" s="61">
        <v>0</v>
      </c>
      <c r="M43" s="61">
        <v>80</v>
      </c>
      <c r="N43" s="61">
        <v>0</v>
      </c>
      <c r="O43" s="61">
        <v>0</v>
      </c>
      <c r="P43" s="61">
        <v>80</v>
      </c>
      <c r="Q43" s="61">
        <v>0</v>
      </c>
      <c r="R43" s="245">
        <v>0</v>
      </c>
      <c r="S43" s="256">
        <v>88</v>
      </c>
      <c r="T43" s="38">
        <f t="shared" si="2"/>
        <v>348</v>
      </c>
      <c r="X43" s="50" t="s">
        <v>92</v>
      </c>
      <c r="Y43" s="15" t="s">
        <v>32</v>
      </c>
      <c r="Z43" s="25">
        <v>1936</v>
      </c>
      <c r="AA43" s="252">
        <v>80</v>
      </c>
      <c r="AB43" s="61">
        <v>80</v>
      </c>
      <c r="AC43" s="61">
        <v>0</v>
      </c>
      <c r="AD43" s="56">
        <v>60</v>
      </c>
      <c r="AE43" s="61">
        <v>80</v>
      </c>
      <c r="AF43" s="61">
        <v>0</v>
      </c>
      <c r="AG43" s="61">
        <v>0</v>
      </c>
      <c r="AH43" s="61">
        <v>60</v>
      </c>
      <c r="AI43" s="61">
        <v>80</v>
      </c>
      <c r="AJ43" s="61">
        <v>0</v>
      </c>
      <c r="AK43" s="61">
        <v>66</v>
      </c>
      <c r="AL43" s="61">
        <v>0</v>
      </c>
      <c r="AM43" s="61">
        <v>48</v>
      </c>
      <c r="AN43" s="245">
        <v>0</v>
      </c>
      <c r="AO43" s="256">
        <v>66</v>
      </c>
      <c r="AP43" s="38">
        <f t="shared" si="3"/>
        <v>572</v>
      </c>
    </row>
    <row r="44" spans="1:42" ht="12.75">
      <c r="A44" s="259">
        <v>6</v>
      </c>
      <c r="B44" s="50" t="s">
        <v>93</v>
      </c>
      <c r="C44" s="15" t="s">
        <v>76</v>
      </c>
      <c r="D44" s="25">
        <v>1956</v>
      </c>
      <c r="E44" s="251">
        <v>0</v>
      </c>
      <c r="F44" s="61">
        <v>0</v>
      </c>
      <c r="G44" s="61">
        <v>88</v>
      </c>
      <c r="H44" s="61">
        <v>0</v>
      </c>
      <c r="I44" s="61">
        <v>0</v>
      </c>
      <c r="J44" s="61">
        <v>80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245">
        <v>0</v>
      </c>
      <c r="S44" s="256"/>
      <c r="T44" s="38">
        <f t="shared" si="2"/>
        <v>168</v>
      </c>
      <c r="X44" s="50" t="s">
        <v>93</v>
      </c>
      <c r="Y44" s="27" t="s">
        <v>41</v>
      </c>
      <c r="Z44" s="253">
        <v>1939</v>
      </c>
      <c r="AA44" s="251">
        <v>0</v>
      </c>
      <c r="AB44" s="61">
        <v>80</v>
      </c>
      <c r="AC44" s="61">
        <v>0</v>
      </c>
      <c r="AD44" s="61">
        <v>60</v>
      </c>
      <c r="AE44" s="61">
        <v>0</v>
      </c>
      <c r="AF44" s="61">
        <v>0</v>
      </c>
      <c r="AG44" s="61">
        <v>66</v>
      </c>
      <c r="AH44" s="61">
        <v>60</v>
      </c>
      <c r="AI44" s="61">
        <v>0</v>
      </c>
      <c r="AJ44" s="61">
        <v>0</v>
      </c>
      <c r="AK44" s="61">
        <v>66</v>
      </c>
      <c r="AL44" s="61">
        <v>60</v>
      </c>
      <c r="AM44" s="61">
        <v>0</v>
      </c>
      <c r="AN44" s="245">
        <v>0</v>
      </c>
      <c r="AO44" s="256">
        <v>66</v>
      </c>
      <c r="AP44" s="38">
        <f t="shared" si="3"/>
        <v>458</v>
      </c>
    </row>
    <row r="45" spans="1:42" ht="12.75">
      <c r="A45" s="259">
        <v>7</v>
      </c>
      <c r="B45" s="50" t="s">
        <v>94</v>
      </c>
      <c r="C45" s="15" t="s">
        <v>68</v>
      </c>
      <c r="D45" s="25">
        <v>1946</v>
      </c>
      <c r="E45" s="251">
        <v>0</v>
      </c>
      <c r="F45" s="61">
        <v>0</v>
      </c>
      <c r="G45" s="61">
        <v>66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80</v>
      </c>
      <c r="O45" s="61">
        <v>0</v>
      </c>
      <c r="P45" s="61">
        <v>0</v>
      </c>
      <c r="Q45" s="61">
        <v>0</v>
      </c>
      <c r="R45" s="245">
        <v>0</v>
      </c>
      <c r="S45" s="256"/>
      <c r="T45" s="38">
        <f t="shared" si="2"/>
        <v>146</v>
      </c>
      <c r="X45" s="50" t="s">
        <v>94</v>
      </c>
      <c r="Y45" s="27" t="s">
        <v>26</v>
      </c>
      <c r="Z45" s="253">
        <v>1940</v>
      </c>
      <c r="AA45" s="251">
        <v>0</v>
      </c>
      <c r="AB45" s="61">
        <v>0</v>
      </c>
      <c r="AC45" s="61">
        <v>0</v>
      </c>
      <c r="AD45" s="61">
        <v>60</v>
      </c>
      <c r="AE45" s="61">
        <v>0</v>
      </c>
      <c r="AF45" s="61">
        <v>80</v>
      </c>
      <c r="AG45" s="61">
        <v>66</v>
      </c>
      <c r="AH45" s="61">
        <v>0</v>
      </c>
      <c r="AI45" s="61">
        <v>0</v>
      </c>
      <c r="AJ45" s="61">
        <v>0</v>
      </c>
      <c r="AK45" s="61">
        <v>0</v>
      </c>
      <c r="AL45" s="61">
        <v>60</v>
      </c>
      <c r="AM45" s="61">
        <v>72</v>
      </c>
      <c r="AN45" s="61">
        <v>0</v>
      </c>
      <c r="AO45" s="256">
        <v>0</v>
      </c>
      <c r="AP45" s="38">
        <f t="shared" si="3"/>
        <v>338</v>
      </c>
    </row>
    <row r="46" spans="1:42" ht="12.75">
      <c r="A46" s="259">
        <v>8</v>
      </c>
      <c r="B46" s="50" t="s">
        <v>281</v>
      </c>
      <c r="C46" s="15" t="s">
        <v>165</v>
      </c>
      <c r="D46" s="25">
        <v>1951</v>
      </c>
      <c r="E46" s="80">
        <v>80</v>
      </c>
      <c r="F46" s="61">
        <v>0</v>
      </c>
      <c r="G46" s="61">
        <v>0</v>
      </c>
      <c r="H46" s="61">
        <v>0</v>
      </c>
      <c r="I46" s="61">
        <v>0</v>
      </c>
      <c r="J46" s="61">
        <v>60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245">
        <v>0</v>
      </c>
      <c r="S46" s="256"/>
      <c r="T46" s="38">
        <f t="shared" si="2"/>
        <v>140</v>
      </c>
      <c r="X46" s="50" t="s">
        <v>95</v>
      </c>
      <c r="Y46" s="27" t="s">
        <v>31</v>
      </c>
      <c r="Z46" s="253">
        <v>1936</v>
      </c>
      <c r="AA46" s="72">
        <v>0</v>
      </c>
      <c r="AB46" s="61">
        <v>0</v>
      </c>
      <c r="AC46" s="61">
        <v>0</v>
      </c>
      <c r="AD46" s="61">
        <v>60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66</v>
      </c>
      <c r="AL46" s="61">
        <v>80</v>
      </c>
      <c r="AM46" s="61">
        <v>0</v>
      </c>
      <c r="AN46" s="61">
        <v>0</v>
      </c>
      <c r="AO46" s="256">
        <v>0</v>
      </c>
      <c r="AP46" s="38">
        <f t="shared" si="3"/>
        <v>206</v>
      </c>
    </row>
    <row r="47" spans="1:42" ht="12.75">
      <c r="A47" s="259">
        <v>9</v>
      </c>
      <c r="B47" s="50" t="s">
        <v>281</v>
      </c>
      <c r="C47" s="15" t="s">
        <v>48</v>
      </c>
      <c r="D47" s="25">
        <v>1947</v>
      </c>
      <c r="E47" s="90">
        <v>80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60</v>
      </c>
      <c r="Q47" s="61">
        <v>0</v>
      </c>
      <c r="R47" s="245">
        <v>0</v>
      </c>
      <c r="S47" s="256"/>
      <c r="T47" s="38">
        <f t="shared" si="2"/>
        <v>140</v>
      </c>
      <c r="X47" s="50" t="s">
        <v>103</v>
      </c>
      <c r="Y47" s="27" t="s">
        <v>29</v>
      </c>
      <c r="Z47" s="253">
        <v>1939</v>
      </c>
      <c r="AA47" s="80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66</v>
      </c>
      <c r="AL47" s="61">
        <v>60</v>
      </c>
      <c r="AM47" s="61">
        <v>72</v>
      </c>
      <c r="AN47" s="245">
        <v>0</v>
      </c>
      <c r="AO47" s="256">
        <v>0</v>
      </c>
      <c r="AP47" s="38">
        <f t="shared" si="3"/>
        <v>198</v>
      </c>
    </row>
    <row r="48" spans="1:42" ht="12.75">
      <c r="A48" s="259">
        <v>10</v>
      </c>
      <c r="B48" s="50" t="s">
        <v>104</v>
      </c>
      <c r="C48" s="15" t="s">
        <v>114</v>
      </c>
      <c r="D48" s="25">
        <v>1946</v>
      </c>
      <c r="E48" s="90">
        <v>0</v>
      </c>
      <c r="F48" s="61">
        <v>0</v>
      </c>
      <c r="G48" s="61">
        <v>0</v>
      </c>
      <c r="H48" s="61">
        <v>0</v>
      </c>
      <c r="I48" s="61">
        <v>0</v>
      </c>
      <c r="J48" s="61">
        <v>60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60</v>
      </c>
      <c r="Q48" s="61">
        <v>0</v>
      </c>
      <c r="R48" s="245">
        <v>0</v>
      </c>
      <c r="S48" s="256"/>
      <c r="T48" s="38">
        <f t="shared" si="2"/>
        <v>120</v>
      </c>
      <c r="X48" s="50" t="s">
        <v>104</v>
      </c>
      <c r="Y48" s="27" t="s">
        <v>25</v>
      </c>
      <c r="Z48" s="253">
        <v>1941</v>
      </c>
      <c r="AA48" s="55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80</v>
      </c>
      <c r="AG48" s="61">
        <v>110</v>
      </c>
      <c r="AH48" s="61">
        <v>0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  <c r="AN48" s="245">
        <v>0</v>
      </c>
      <c r="AO48" s="256">
        <v>0</v>
      </c>
      <c r="AP48" s="38">
        <f t="shared" si="3"/>
        <v>190</v>
      </c>
    </row>
    <row r="49" spans="1:42" ht="12.75">
      <c r="A49" s="259">
        <v>11</v>
      </c>
      <c r="B49" s="50" t="s">
        <v>105</v>
      </c>
      <c r="C49" s="15" t="s">
        <v>282</v>
      </c>
      <c r="D49" s="25"/>
      <c r="E49" s="90">
        <v>100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245">
        <v>0</v>
      </c>
      <c r="S49" s="256"/>
      <c r="T49" s="38">
        <f t="shared" si="2"/>
        <v>100</v>
      </c>
      <c r="X49" s="50" t="s">
        <v>105</v>
      </c>
      <c r="Y49" s="27" t="s">
        <v>283</v>
      </c>
      <c r="Z49" s="253"/>
      <c r="AA49" s="82">
        <v>0</v>
      </c>
      <c r="AB49" s="61">
        <v>0</v>
      </c>
      <c r="AC49" s="61">
        <v>0</v>
      </c>
      <c r="AD49" s="61">
        <v>0</v>
      </c>
      <c r="AE49" s="61">
        <v>100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88</v>
      </c>
      <c r="AL49" s="61">
        <v>0</v>
      </c>
      <c r="AM49" s="61">
        <v>0</v>
      </c>
      <c r="AN49" s="245">
        <v>0</v>
      </c>
      <c r="AO49" s="256">
        <v>0</v>
      </c>
      <c r="AP49" s="38">
        <f t="shared" si="3"/>
        <v>188</v>
      </c>
    </row>
    <row r="50" spans="1:42" ht="12.75">
      <c r="A50" s="259">
        <v>12</v>
      </c>
      <c r="B50" s="50" t="s">
        <v>96</v>
      </c>
      <c r="C50" s="15" t="s">
        <v>24</v>
      </c>
      <c r="D50" s="25">
        <v>1946</v>
      </c>
      <c r="E50" s="251">
        <v>0</v>
      </c>
      <c r="F50" s="61">
        <v>0</v>
      </c>
      <c r="G50" s="61">
        <v>88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245">
        <v>0</v>
      </c>
      <c r="S50" s="256"/>
      <c r="T50" s="38">
        <f t="shared" si="2"/>
        <v>88</v>
      </c>
      <c r="X50" s="50" t="s">
        <v>96</v>
      </c>
      <c r="Y50" s="27" t="s">
        <v>114</v>
      </c>
      <c r="Z50" s="253">
        <v>1946</v>
      </c>
      <c r="AA50" s="122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88</v>
      </c>
      <c r="AH50" s="61">
        <v>80</v>
      </c>
      <c r="AI50" s="61">
        <v>0</v>
      </c>
      <c r="AJ50" s="61">
        <v>0</v>
      </c>
      <c r="AK50" s="61">
        <v>0</v>
      </c>
      <c r="AL50" s="61">
        <v>0</v>
      </c>
      <c r="AM50" s="61">
        <v>0</v>
      </c>
      <c r="AN50" s="245">
        <v>0</v>
      </c>
      <c r="AO50" s="256">
        <v>0</v>
      </c>
      <c r="AP50" s="38">
        <f t="shared" si="3"/>
        <v>168</v>
      </c>
    </row>
    <row r="51" spans="1:42" ht="12.75">
      <c r="A51" s="259">
        <v>13</v>
      </c>
      <c r="B51" s="54" t="s">
        <v>106</v>
      </c>
      <c r="C51" s="15" t="s">
        <v>46</v>
      </c>
      <c r="D51" s="253">
        <v>1955</v>
      </c>
      <c r="E51" s="122">
        <v>0</v>
      </c>
      <c r="F51" s="61">
        <v>0</v>
      </c>
      <c r="G51" s="61">
        <v>0</v>
      </c>
      <c r="H51" s="61">
        <v>80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86">
        <v>0</v>
      </c>
      <c r="Q51" s="61">
        <v>0</v>
      </c>
      <c r="R51" s="245">
        <v>0</v>
      </c>
      <c r="S51" s="256"/>
      <c r="T51" s="38">
        <f t="shared" si="2"/>
        <v>80</v>
      </c>
      <c r="X51" s="50" t="s">
        <v>106</v>
      </c>
      <c r="Y51" s="27" t="s">
        <v>30</v>
      </c>
      <c r="Z51" s="253">
        <v>1936</v>
      </c>
      <c r="AA51" s="251">
        <v>0</v>
      </c>
      <c r="AB51" s="61">
        <v>0</v>
      </c>
      <c r="AC51" s="61">
        <v>0</v>
      </c>
      <c r="AD51" s="61">
        <v>0</v>
      </c>
      <c r="AE51" s="61">
        <v>80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60</v>
      </c>
      <c r="AM51" s="61">
        <v>0</v>
      </c>
      <c r="AN51" s="245">
        <v>0</v>
      </c>
      <c r="AO51" s="256">
        <v>0</v>
      </c>
      <c r="AP51" s="38">
        <f t="shared" si="3"/>
        <v>140</v>
      </c>
    </row>
    <row r="52" spans="1:42" ht="12.75">
      <c r="A52" s="259">
        <v>14</v>
      </c>
      <c r="B52" s="54" t="s">
        <v>132</v>
      </c>
      <c r="C52" s="15" t="s">
        <v>27</v>
      </c>
      <c r="D52" s="253">
        <v>1941</v>
      </c>
      <c r="E52" s="252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86">
        <v>60</v>
      </c>
      <c r="Q52" s="61">
        <v>0</v>
      </c>
      <c r="R52" s="245">
        <v>0</v>
      </c>
      <c r="S52" s="256"/>
      <c r="T52" s="38">
        <f t="shared" si="2"/>
        <v>60</v>
      </c>
      <c r="X52" s="50" t="s">
        <v>107</v>
      </c>
      <c r="Y52" s="27" t="s">
        <v>74</v>
      </c>
      <c r="Z52" s="253">
        <v>1930</v>
      </c>
      <c r="AA52" s="25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80</v>
      </c>
      <c r="AJ52" s="61">
        <v>0</v>
      </c>
      <c r="AK52" s="61">
        <v>0</v>
      </c>
      <c r="AL52" s="61">
        <v>0</v>
      </c>
      <c r="AM52" s="61">
        <v>48</v>
      </c>
      <c r="AN52" s="245">
        <v>0</v>
      </c>
      <c r="AO52" s="256">
        <v>0</v>
      </c>
      <c r="AP52" s="38">
        <f t="shared" si="3"/>
        <v>128</v>
      </c>
    </row>
    <row r="53" spans="1:42" ht="12.75">
      <c r="A53" s="259">
        <v>15</v>
      </c>
      <c r="B53" s="54" t="s">
        <v>132</v>
      </c>
      <c r="C53" s="15" t="s">
        <v>111</v>
      </c>
      <c r="D53" s="253"/>
      <c r="E53" s="252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86">
        <v>60</v>
      </c>
      <c r="Q53" s="61">
        <v>0</v>
      </c>
      <c r="R53" s="245">
        <v>0</v>
      </c>
      <c r="S53" s="256"/>
      <c r="T53" s="38">
        <f t="shared" si="2"/>
        <v>60</v>
      </c>
      <c r="X53" s="50" t="s">
        <v>284</v>
      </c>
      <c r="Y53" s="27" t="s">
        <v>22</v>
      </c>
      <c r="Z53" s="253">
        <v>1944</v>
      </c>
      <c r="AA53" s="252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96</v>
      </c>
      <c r="AN53" s="245">
        <v>0</v>
      </c>
      <c r="AO53" s="256">
        <v>0</v>
      </c>
      <c r="AP53" s="38">
        <f t="shared" si="3"/>
        <v>96</v>
      </c>
    </row>
    <row r="54" spans="1:42" ht="12.75">
      <c r="A54" s="259">
        <v>16</v>
      </c>
      <c r="B54" s="54" t="s">
        <v>129</v>
      </c>
      <c r="C54" s="34" t="s">
        <v>164</v>
      </c>
      <c r="D54" s="253">
        <v>1953</v>
      </c>
      <c r="E54" s="252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86">
        <v>40</v>
      </c>
      <c r="Q54" s="61">
        <v>0</v>
      </c>
      <c r="R54" s="245">
        <v>0</v>
      </c>
      <c r="S54" s="256"/>
      <c r="T54" s="38">
        <f t="shared" si="2"/>
        <v>40</v>
      </c>
      <c r="X54" s="50" t="s">
        <v>284</v>
      </c>
      <c r="Y54" s="27" t="s">
        <v>285</v>
      </c>
      <c r="Z54" s="253"/>
      <c r="AA54" s="252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96</v>
      </c>
      <c r="AN54" s="245">
        <v>0</v>
      </c>
      <c r="AO54" s="256">
        <v>0</v>
      </c>
      <c r="AP54" s="38">
        <f t="shared" si="3"/>
        <v>96</v>
      </c>
    </row>
    <row r="55" spans="1:42" ht="13.5" thickBot="1">
      <c r="A55" s="259">
        <v>17</v>
      </c>
      <c r="B55" s="62" t="s">
        <v>129</v>
      </c>
      <c r="C55" s="14" t="s">
        <v>37</v>
      </c>
      <c r="D55" s="23">
        <v>1932</v>
      </c>
      <c r="E55" s="254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40</v>
      </c>
      <c r="Q55" s="60">
        <v>0</v>
      </c>
      <c r="R55" s="249">
        <v>0</v>
      </c>
      <c r="S55" s="257"/>
      <c r="T55" s="111">
        <f>LARGE(E55:Q55,1)+LARGE(E55:Q55,2)+LARGE(E55:Q55,3)+LARGE(E55:Q55,4)+LARGE(E55:Q55,5)+LARGE(E55:Q55,6)+LARGE(E55:Q55,7)+R55+S55</f>
        <v>40</v>
      </c>
      <c r="X55" s="50" t="s">
        <v>109</v>
      </c>
      <c r="Y55" s="27" t="s">
        <v>27</v>
      </c>
      <c r="Z55" s="253">
        <v>1941</v>
      </c>
      <c r="AA55" s="122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88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245">
        <v>0</v>
      </c>
      <c r="AO55" s="256">
        <v>0</v>
      </c>
      <c r="AP55" s="38">
        <f t="shared" si="3"/>
        <v>88</v>
      </c>
    </row>
    <row r="56" spans="9:42" ht="13.5" thickBot="1">
      <c r="I56" s="1"/>
      <c r="J56" s="1"/>
      <c r="K56" s="1"/>
      <c r="X56" s="50" t="s">
        <v>286</v>
      </c>
      <c r="Y56" s="27" t="s">
        <v>36</v>
      </c>
      <c r="Z56" s="253">
        <v>1932</v>
      </c>
      <c r="AA56" s="252">
        <v>0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80</v>
      </c>
      <c r="AK56" s="61">
        <v>0</v>
      </c>
      <c r="AL56" s="61">
        <v>0</v>
      </c>
      <c r="AM56" s="61">
        <v>0</v>
      </c>
      <c r="AN56" s="245">
        <v>0</v>
      </c>
      <c r="AO56" s="256">
        <v>0</v>
      </c>
      <c r="AP56" s="38">
        <f t="shared" si="3"/>
        <v>80</v>
      </c>
    </row>
    <row r="57" spans="2:42" ht="13.5" thickBot="1">
      <c r="B57" s="45" t="s">
        <v>0</v>
      </c>
      <c r="C57" s="19" t="s">
        <v>82</v>
      </c>
      <c r="D57" s="17" t="s">
        <v>9</v>
      </c>
      <c r="E57" s="2">
        <v>1</v>
      </c>
      <c r="F57" s="3">
        <v>2</v>
      </c>
      <c r="G57" s="3">
        <v>3</v>
      </c>
      <c r="H57" s="3">
        <v>4</v>
      </c>
      <c r="I57" s="3">
        <v>5</v>
      </c>
      <c r="J57" s="3">
        <v>6</v>
      </c>
      <c r="K57" s="3">
        <v>7</v>
      </c>
      <c r="L57" s="5">
        <v>8</v>
      </c>
      <c r="M57" s="3">
        <v>9</v>
      </c>
      <c r="N57" s="3">
        <v>10</v>
      </c>
      <c r="O57" s="255">
        <v>11</v>
      </c>
      <c r="P57" s="3">
        <v>12</v>
      </c>
      <c r="Q57" s="3">
        <v>13</v>
      </c>
      <c r="R57" s="3">
        <v>14</v>
      </c>
      <c r="S57" s="3">
        <v>15</v>
      </c>
      <c r="T57" s="12" t="s">
        <v>8</v>
      </c>
      <c r="X57" s="50" t="s">
        <v>286</v>
      </c>
      <c r="Y57" s="27" t="s">
        <v>21</v>
      </c>
      <c r="Z57" s="253">
        <v>1943</v>
      </c>
      <c r="AA57" s="252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80</v>
      </c>
      <c r="AK57" s="61">
        <v>0</v>
      </c>
      <c r="AL57" s="61">
        <v>0</v>
      </c>
      <c r="AM57" s="61">
        <v>0</v>
      </c>
      <c r="AN57" s="245">
        <v>0</v>
      </c>
      <c r="AO57" s="256">
        <v>0</v>
      </c>
      <c r="AP57" s="38">
        <f t="shared" si="3"/>
        <v>80</v>
      </c>
    </row>
    <row r="58" spans="1:42" ht="12.75">
      <c r="A58" s="259">
        <v>1</v>
      </c>
      <c r="B58" s="46" t="s">
        <v>83</v>
      </c>
      <c r="C58" s="31" t="s">
        <v>81</v>
      </c>
      <c r="D58" s="22">
        <v>1961</v>
      </c>
      <c r="E58" s="250">
        <v>0</v>
      </c>
      <c r="F58" s="61">
        <v>0</v>
      </c>
      <c r="G58" s="70">
        <v>0</v>
      </c>
      <c r="H58" s="70">
        <v>0</v>
      </c>
      <c r="I58" s="70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110</v>
      </c>
      <c r="P58" s="61">
        <v>100</v>
      </c>
      <c r="Q58" s="61">
        <v>0</v>
      </c>
      <c r="R58" s="245">
        <v>0</v>
      </c>
      <c r="S58" s="256"/>
      <c r="T58" s="38">
        <f aca="true" t="shared" si="4" ref="T58:T65">LARGE(E58:Q58,1)+LARGE(E58:Q58,2)+LARGE(E58:Q58,3)+LARGE(E58:Q58,4)+LARGE(E58:Q58,5)+LARGE(E58:Q58,6)+LARGE(E58:Q58,7)+R58+S58</f>
        <v>210</v>
      </c>
      <c r="X58" s="50" t="s">
        <v>286</v>
      </c>
      <c r="Y58" s="27" t="s">
        <v>52</v>
      </c>
      <c r="Z58" s="253">
        <v>1942</v>
      </c>
      <c r="AA58" s="252">
        <v>80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245">
        <v>0</v>
      </c>
      <c r="AO58" s="256">
        <v>0</v>
      </c>
      <c r="AP58" s="38">
        <f t="shared" si="3"/>
        <v>80</v>
      </c>
    </row>
    <row r="59" spans="1:42" ht="12.75">
      <c r="A59" s="259">
        <v>2</v>
      </c>
      <c r="B59" s="50" t="s">
        <v>84</v>
      </c>
      <c r="C59" s="32" t="s">
        <v>76</v>
      </c>
      <c r="D59" s="26">
        <v>1956</v>
      </c>
      <c r="E59" s="82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110</v>
      </c>
      <c r="P59" s="61">
        <v>80</v>
      </c>
      <c r="Q59" s="61">
        <v>0</v>
      </c>
      <c r="R59" s="245">
        <v>0</v>
      </c>
      <c r="S59" s="256"/>
      <c r="T59" s="38">
        <f t="shared" si="4"/>
        <v>190</v>
      </c>
      <c r="X59" s="54" t="s">
        <v>287</v>
      </c>
      <c r="Y59" s="27" t="s">
        <v>131</v>
      </c>
      <c r="Z59" s="253"/>
      <c r="AA59" s="252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72</v>
      </c>
      <c r="AN59" s="245">
        <v>0</v>
      </c>
      <c r="AO59" s="256">
        <v>0</v>
      </c>
      <c r="AP59" s="38">
        <f t="shared" si="3"/>
        <v>72</v>
      </c>
    </row>
    <row r="60" spans="1:42" ht="12.75">
      <c r="A60" s="259">
        <v>3</v>
      </c>
      <c r="B60" s="50" t="s">
        <v>87</v>
      </c>
      <c r="C60" s="32" t="s">
        <v>172</v>
      </c>
      <c r="D60" s="26">
        <v>1954</v>
      </c>
      <c r="E60" s="82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88</v>
      </c>
      <c r="P60" s="61">
        <v>100</v>
      </c>
      <c r="Q60" s="61">
        <v>0</v>
      </c>
      <c r="R60" s="245">
        <v>0</v>
      </c>
      <c r="S60" s="256"/>
      <c r="T60" s="38">
        <f t="shared" si="4"/>
        <v>188</v>
      </c>
      <c r="X60" s="54" t="s">
        <v>288</v>
      </c>
      <c r="Y60" s="27" t="s">
        <v>289</v>
      </c>
      <c r="Z60" s="253">
        <v>1943</v>
      </c>
      <c r="AA60" s="252">
        <v>0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60</v>
      </c>
      <c r="AK60" s="61">
        <v>0</v>
      </c>
      <c r="AL60" s="61">
        <v>0</v>
      </c>
      <c r="AM60" s="61">
        <v>0</v>
      </c>
      <c r="AN60" s="245">
        <v>0</v>
      </c>
      <c r="AO60" s="256">
        <v>0</v>
      </c>
      <c r="AP60" s="38">
        <f t="shared" si="3"/>
        <v>60</v>
      </c>
    </row>
    <row r="61" spans="1:42" ht="13.5" thickBot="1">
      <c r="A61" s="259">
        <v>4</v>
      </c>
      <c r="B61" s="50" t="s">
        <v>91</v>
      </c>
      <c r="C61" s="32" t="s">
        <v>171</v>
      </c>
      <c r="D61" s="26">
        <v>1957</v>
      </c>
      <c r="E61" s="82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88</v>
      </c>
      <c r="P61" s="61">
        <v>80</v>
      </c>
      <c r="Q61" s="61">
        <v>0</v>
      </c>
      <c r="R61" s="245">
        <v>0</v>
      </c>
      <c r="S61" s="256"/>
      <c r="T61" s="38">
        <f t="shared" si="4"/>
        <v>168</v>
      </c>
      <c r="X61" s="62" t="s">
        <v>288</v>
      </c>
      <c r="Y61" s="14" t="s">
        <v>28</v>
      </c>
      <c r="Z61" s="42">
        <v>1940</v>
      </c>
      <c r="AA61" s="247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60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249">
        <v>0</v>
      </c>
      <c r="AO61" s="257">
        <v>0</v>
      </c>
      <c r="AP61" s="111">
        <f>LARGE(AA61:AM61,1)+LARGE(AA61:AM61,2)+LARGE(AA61:AM61,3)+LARGE(AA61:AM61,4)+LARGE(AA61:AM61,5)+LARGE(AA61:AM61,6)+LARGE(AA61:AM61,7)+AN61+AO61</f>
        <v>60</v>
      </c>
    </row>
    <row r="62" spans="1:20" ht="12.75">
      <c r="A62" s="259">
        <v>5</v>
      </c>
      <c r="B62" s="50" t="s">
        <v>92</v>
      </c>
      <c r="C62" s="32" t="s">
        <v>124</v>
      </c>
      <c r="D62" s="26">
        <v>1977</v>
      </c>
      <c r="E62" s="82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88</v>
      </c>
      <c r="P62" s="61">
        <v>0</v>
      </c>
      <c r="Q62" s="61">
        <v>0</v>
      </c>
      <c r="R62" s="245">
        <v>0</v>
      </c>
      <c r="S62" s="256"/>
      <c r="T62" s="38">
        <f t="shared" si="4"/>
        <v>88</v>
      </c>
    </row>
    <row r="63" spans="1:20" ht="12.75">
      <c r="A63" s="259">
        <v>6</v>
      </c>
      <c r="B63" s="54" t="s">
        <v>290</v>
      </c>
      <c r="C63" s="15" t="s">
        <v>291</v>
      </c>
      <c r="D63" s="26"/>
      <c r="E63" s="82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66</v>
      </c>
      <c r="P63" s="61">
        <v>0</v>
      </c>
      <c r="Q63" s="61">
        <v>0</v>
      </c>
      <c r="R63" s="245">
        <v>0</v>
      </c>
      <c r="S63" s="256"/>
      <c r="T63" s="38">
        <f t="shared" si="4"/>
        <v>66</v>
      </c>
    </row>
    <row r="64" spans="1:20" ht="12.75">
      <c r="A64" s="259">
        <v>7</v>
      </c>
      <c r="B64" s="54" t="s">
        <v>290</v>
      </c>
      <c r="C64" s="16" t="s">
        <v>292</v>
      </c>
      <c r="D64" s="35"/>
      <c r="E64" s="82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66</v>
      </c>
      <c r="P64" s="61">
        <v>0</v>
      </c>
      <c r="Q64" s="61">
        <v>0</v>
      </c>
      <c r="R64" s="245">
        <v>0</v>
      </c>
      <c r="S64" s="256"/>
      <c r="T64" s="38">
        <f t="shared" si="4"/>
        <v>66</v>
      </c>
    </row>
    <row r="65" spans="1:20" ht="12.75">
      <c r="A65" s="259">
        <v>8</v>
      </c>
      <c r="B65" s="54" t="s">
        <v>290</v>
      </c>
      <c r="C65" s="15" t="s">
        <v>293</v>
      </c>
      <c r="D65" s="25"/>
      <c r="E65" s="82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66</v>
      </c>
      <c r="P65" s="61">
        <v>0</v>
      </c>
      <c r="Q65" s="61">
        <v>0</v>
      </c>
      <c r="R65" s="245">
        <v>0</v>
      </c>
      <c r="S65" s="256"/>
      <c r="T65" s="38">
        <f t="shared" si="4"/>
        <v>66</v>
      </c>
    </row>
    <row r="66" spans="1:20" ht="13.5" thickBot="1">
      <c r="A66" s="259">
        <v>9</v>
      </c>
      <c r="B66" s="58" t="s">
        <v>290</v>
      </c>
      <c r="C66" s="14" t="s">
        <v>294</v>
      </c>
      <c r="D66" s="23"/>
      <c r="E66" s="254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66</v>
      </c>
      <c r="P66" s="60">
        <v>0</v>
      </c>
      <c r="Q66" s="60">
        <v>0</v>
      </c>
      <c r="R66" s="249">
        <v>0</v>
      </c>
      <c r="S66" s="257"/>
      <c r="T66" s="111">
        <f>LARGE(E66:Q66,1)+LARGE(E66:Q66,2)+LARGE(E66:Q66,3)+LARGE(E66:Q66,4)+LARGE(E66:Q66,5)+LARGE(E66:Q66,6)+LARGE(E66:Q66,7)+R66+S66</f>
        <v>66</v>
      </c>
    </row>
    <row r="67" ht="12.75">
      <c r="A67" s="259">
        <v>10</v>
      </c>
    </row>
    <row r="68" ht="12.75">
      <c r="A68" s="259">
        <v>11</v>
      </c>
    </row>
    <row r="69" ht="12.75">
      <c r="A69" s="259">
        <v>12</v>
      </c>
    </row>
    <row r="70" ht="12.75">
      <c r="A70" s="259">
        <v>13</v>
      </c>
    </row>
    <row r="71" ht="12.75">
      <c r="A71" s="259">
        <v>14</v>
      </c>
    </row>
    <row r="72" ht="12.75">
      <c r="A72" s="259">
        <v>15</v>
      </c>
    </row>
    <row r="73" ht="12.75">
      <c r="A73" s="259">
        <v>16</v>
      </c>
    </row>
    <row r="74" ht="12.75">
      <c r="A74" s="259">
        <v>17</v>
      </c>
    </row>
    <row r="75" ht="12.75">
      <c r="A75" s="259">
        <v>18</v>
      </c>
    </row>
    <row r="76" ht="12.75">
      <c r="A76" s="259">
        <v>19</v>
      </c>
    </row>
    <row r="77" ht="12.75">
      <c r="A77" s="259">
        <v>20</v>
      </c>
    </row>
    <row r="78" ht="12.75">
      <c r="A78" s="259">
        <v>21</v>
      </c>
    </row>
    <row r="79" ht="12.75">
      <c r="A79" s="259">
        <v>22</v>
      </c>
    </row>
    <row r="80" ht="12.75">
      <c r="A80" s="259">
        <v>23</v>
      </c>
    </row>
    <row r="81" spans="9:11" ht="12.75">
      <c r="I81" s="1"/>
      <c r="J81" s="1"/>
      <c r="K81" s="1"/>
    </row>
  </sheetData>
  <mergeCells count="2">
    <mergeCell ref="B1:AP1"/>
    <mergeCell ref="B36:AP36"/>
  </mergeCells>
  <conditionalFormatting sqref="E62:I65 F60:S60 F61:G61 G57:G61 H58:I61 E57:S58 H61:S65 E66:S66 AA38 AA41 AC38:AC47 AB48:AC50 AB53:AC55 AA45:AN45 AA43:AA61 AC51:AC61 AB38:AB61 AD38:AO61 E38:S55 J28 S26 F14:G14 E11 E13 E15:E26 F13:F20 G7:G25 F12:G12 H4:S25 F6:F11 F27 AB4:AO17 AC16:AC20 AD16:AO21 AA22:AO22 AB25:AB26 AC19:AO26 AA5:AA26">
    <cfRule type="cellIs" priority="176" dxfId="0" operator="equal" stopIfTrue="1">
      <formula>0</formula>
    </cfRule>
    <cfRule type="cellIs" priority="177" dxfId="0" operator="equal" stopIfTrue="1">
      <formula>50</formula>
    </cfRule>
  </conditionalFormatting>
  <conditionalFormatting sqref="J63:J65 K63:S66 J58:S62 H66:J66 E58:F66 AF39:AN51 AB52:AC61 AD38:AO39 AD42:AO44 AO39:AO61 AD40:AN40 AB41:AN41 AE52:AN61 AA38:AC48 AD42:AD48 AE41:AE48 AB49:AE51 AA50:AA61 F51:S53 H46:S47 F46:G48 H48:R48 F49:R50 E43:E44 H42:H46 F41:G42 E39:F40 G45:G46 J39:J49 I41:I49 G47:H49 H50:J55 F43:F55 G50:G54 K39:S55 E46:E55 AD4:AO5 H25:R25 G33:H35 K15:S29 G8 H10:I14 H15:J27 H26:S35 F9:G35 F5 H6:I7 H5 J4:S14 E7:E35 AD15:AO15 AD18:AO18 AE14:AF16 AG14:AO26 AF20:AF26 AA4:AA20 AB20:AD20 AA26:AE26 AA21:AD25 AB17:AF19 AB4:AD16 AE4:AO13">
    <cfRule type="cellIs" priority="167" dxfId="3" operator="equal" stopIfTrue="1">
      <formula>0</formula>
    </cfRule>
    <cfRule type="cellIs" priority="168" dxfId="0" operator="equal" stopIfTrue="1">
      <formula>0</formula>
    </cfRule>
    <cfRule type="cellIs" priority="169" dxfId="0" operator="equal" stopIfTrue="1">
      <formula>50</formula>
    </cfRule>
  </conditionalFormatting>
  <conditionalFormatting sqref="E57:S58 E66 E38:S39 E38:E55 S26 E26:F26 E4:S25 AA4:AO26">
    <cfRule type="cellIs" priority="496" dxfId="3" operator="equal" stopIfTrue="1">
      <formula>0</formula>
    </cfRule>
    <cfRule type="cellIs" priority="497" dxfId="8" operator="equal" stopIfTrue="1">
      <formula>0</formula>
    </cfRule>
    <cfRule type="cellIs" priority="498" dxfId="12" operator="equal" stopIfTrue="1">
      <formula>0</formula>
    </cfRule>
  </conditionalFormatting>
  <conditionalFormatting sqref="E60:E61 E62:G66 E57:R57 F66:R66 O64:R65 AA38:AA50 AB38:AC47 AD54:AG55 AA45:AN45 AA48:AC61 E54:R54 F43:H45 F38:R42 E42:G42 E43:R44 F45:R55 AA25:AC25 AA26:AD26">
    <cfRule type="cellIs" priority="432" dxfId="8" operator="equal" stopIfTrue="1">
      <formula>0</formula>
    </cfRule>
  </conditionalFormatting>
  <conditionalFormatting sqref="S57 F60:S60 F61:G61 H61:S65 I66:S66 O60:S65 AD38:AO61 H42:S42 I38:S55 AD25:AO25 AE26:AO26">
    <cfRule type="cellIs" priority="424" dxfId="8" operator="equal" stopIfTrue="1">
      <formula>0</formula>
    </cfRule>
    <cfRule type="cellIs" priority="425" dxfId="12" operator="equal" stopIfTrue="1">
      <formula>0</formula>
    </cfRule>
  </conditionalFormatting>
  <conditionalFormatting sqref="E57:S57 E60:S66 AA38:AO61 E54:S54 E42:S44 F38:S55 AA25:AO26">
    <cfRule type="cellIs" priority="371" dxfId="3" operator="equal" stopIfTrue="1">
      <formula>0</formula>
    </cfRule>
  </conditionalFormatting>
  <conditionalFormatting sqref="F60">
    <cfRule type="containsBlanks" priority="369" dxfId="8" stopIfTrue="1">
      <formula>LEN(TRIM(F60))=0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Heincl</cp:lastModifiedBy>
  <cp:lastPrinted>2011-02-22T08:58:43Z</cp:lastPrinted>
  <dcterms:created xsi:type="dcterms:W3CDTF">2000-10-31T13:24:32Z</dcterms:created>
  <dcterms:modified xsi:type="dcterms:W3CDTF">2017-04-30T09:30:05Z</dcterms:modified>
  <cp:category/>
  <cp:version/>
  <cp:contentType/>
  <cp:contentStatus/>
</cp:coreProperties>
</file>