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3390" windowWidth="20475" windowHeight="4695"/>
  </bookViews>
  <sheets>
    <sheet name="Dvouhra" sheetId="18" r:id="rId1"/>
    <sheet name="Čtyřhra" sheetId="19" r:id="rId2"/>
  </sheets>
  <calcPr calcId="145621"/>
</workbook>
</file>

<file path=xl/calcChain.xml><?xml version="1.0" encoding="utf-8"?>
<calcChain xmlns="http://schemas.openxmlformats.org/spreadsheetml/2006/main">
  <c r="AM6" i="18" l="1"/>
  <c r="AN6" i="18" s="1"/>
  <c r="AK6" i="18"/>
  <c r="S21" i="18" l="1"/>
  <c r="T21" i="18" s="1"/>
  <c r="Q21" i="18"/>
  <c r="AM37" i="18" l="1"/>
  <c r="AN37" i="18" s="1"/>
  <c r="AK37" i="18"/>
  <c r="AM36" i="18"/>
  <c r="AN36" i="18" s="1"/>
  <c r="AK36" i="18"/>
  <c r="AM35" i="18"/>
  <c r="AN35" i="18" s="1"/>
  <c r="AK35" i="18"/>
  <c r="AM34" i="18"/>
  <c r="AN34" i="18" s="1"/>
  <c r="AK34" i="18"/>
  <c r="AN33" i="18"/>
  <c r="AM33" i="18"/>
  <c r="AK33" i="18"/>
  <c r="AM32" i="18"/>
  <c r="AN32" i="18" s="1"/>
  <c r="AK32" i="18"/>
  <c r="AM31" i="18"/>
  <c r="AN31" i="18" s="1"/>
  <c r="AK31" i="18"/>
  <c r="S39" i="18"/>
  <c r="T39" i="18" s="1"/>
  <c r="Q39" i="18"/>
  <c r="S38" i="18"/>
  <c r="T38" i="18" s="1"/>
  <c r="Q38" i="18"/>
  <c r="S37" i="18"/>
  <c r="T37" i="18" s="1"/>
  <c r="Q37" i="18"/>
  <c r="S36" i="18"/>
  <c r="T36" i="18" s="1"/>
  <c r="Q36" i="18"/>
  <c r="S35" i="18"/>
  <c r="T35" i="18" s="1"/>
  <c r="Q35" i="18"/>
  <c r="S34" i="18"/>
  <c r="T34" i="18" s="1"/>
  <c r="Q34" i="18"/>
  <c r="S33" i="18"/>
  <c r="T33" i="18" s="1"/>
  <c r="Q33" i="18"/>
  <c r="AM80" i="18"/>
  <c r="AN80" i="18" s="1"/>
  <c r="AK80" i="18"/>
  <c r="AM79" i="18"/>
  <c r="AN79" i="18" s="1"/>
  <c r="AK79" i="18"/>
  <c r="AN78" i="18"/>
  <c r="AM78" i="18"/>
  <c r="AK78" i="18"/>
  <c r="AM77" i="18"/>
  <c r="AN77" i="18" s="1"/>
  <c r="AK77" i="18"/>
  <c r="AN76" i="18"/>
  <c r="AM76" i="18"/>
  <c r="AK76" i="18"/>
  <c r="AM75" i="18"/>
  <c r="AN75" i="18" s="1"/>
  <c r="AK75" i="18"/>
  <c r="AM74" i="18"/>
  <c r="AN74" i="18" s="1"/>
  <c r="AK74" i="18"/>
  <c r="AM73" i="18"/>
  <c r="AN73" i="18" s="1"/>
  <c r="AK73" i="18"/>
  <c r="AM72" i="18"/>
  <c r="AN72" i="18" s="1"/>
  <c r="AK72" i="18"/>
  <c r="AM71" i="18"/>
  <c r="AN71" i="18" s="1"/>
  <c r="AK71" i="18"/>
  <c r="AN70" i="18"/>
  <c r="AM70" i="18"/>
  <c r="AK70" i="18"/>
  <c r="AM69" i="18"/>
  <c r="AN69" i="18" s="1"/>
  <c r="AK69" i="18"/>
  <c r="AN68" i="18"/>
  <c r="AM68" i="18"/>
  <c r="AK68" i="18"/>
  <c r="AN65" i="18"/>
  <c r="AM65" i="18"/>
  <c r="AK65" i="18"/>
  <c r="AM64" i="18"/>
  <c r="AN64" i="18" s="1"/>
  <c r="AK64" i="18"/>
  <c r="AN63" i="18"/>
  <c r="AM63" i="18"/>
  <c r="AK63" i="18"/>
  <c r="AM62" i="18"/>
  <c r="AN62" i="18" s="1"/>
  <c r="AK62" i="18"/>
  <c r="AM61" i="18"/>
  <c r="AN61" i="18" s="1"/>
  <c r="AK61" i="18"/>
  <c r="AM60" i="18"/>
  <c r="AN60" i="18" s="1"/>
  <c r="AK60" i="18"/>
  <c r="AM59" i="18"/>
  <c r="AN59" i="18" s="1"/>
  <c r="AK59" i="18"/>
  <c r="AM58" i="18"/>
  <c r="AN58" i="18" s="1"/>
  <c r="AK58" i="18"/>
  <c r="AN57" i="18"/>
  <c r="AM57" i="18"/>
  <c r="AK57" i="18"/>
  <c r="AM56" i="18"/>
  <c r="AN56" i="18" s="1"/>
  <c r="AK56" i="18"/>
  <c r="AN55" i="18"/>
  <c r="AM55" i="18"/>
  <c r="AK55" i="18"/>
  <c r="AM54" i="18"/>
  <c r="AN54" i="18" s="1"/>
  <c r="AK54" i="18"/>
  <c r="AM53" i="18"/>
  <c r="AN53" i="18" s="1"/>
  <c r="AK53" i="18"/>
  <c r="AM52" i="18"/>
  <c r="AN52" i="18" s="1"/>
  <c r="AK52" i="18"/>
  <c r="AM51" i="18"/>
  <c r="AN51" i="18" s="1"/>
  <c r="AK51" i="18"/>
  <c r="AM50" i="18"/>
  <c r="AN50" i="18" s="1"/>
  <c r="AK50" i="18"/>
  <c r="AN49" i="18"/>
  <c r="AM49" i="18"/>
  <c r="AK49" i="18"/>
  <c r="AM48" i="18"/>
  <c r="AN48" i="18" s="1"/>
  <c r="AK48" i="18"/>
  <c r="AN47" i="18"/>
  <c r="AM47" i="18"/>
  <c r="AK47" i="18"/>
  <c r="T82" i="18"/>
  <c r="S82" i="18"/>
  <c r="Q82" i="18"/>
  <c r="S81" i="18"/>
  <c r="T81" i="18" s="1"/>
  <c r="Q81" i="18"/>
  <c r="T80" i="18"/>
  <c r="S80" i="18"/>
  <c r="Q80" i="18"/>
  <c r="S79" i="18"/>
  <c r="T79" i="18" s="1"/>
  <c r="Q79" i="18"/>
  <c r="S78" i="18"/>
  <c r="T78" i="18" s="1"/>
  <c r="Q78" i="18"/>
  <c r="S77" i="18"/>
  <c r="T77" i="18" s="1"/>
  <c r="Q77" i="18"/>
  <c r="S76" i="18"/>
  <c r="T76" i="18" s="1"/>
  <c r="Q76" i="18"/>
  <c r="S75" i="18"/>
  <c r="T75" i="18" s="1"/>
  <c r="Q75" i="18"/>
  <c r="T74" i="18"/>
  <c r="S74" i="18"/>
  <c r="Q74" i="18"/>
  <c r="S73" i="18"/>
  <c r="T73" i="18" s="1"/>
  <c r="Q73" i="18"/>
  <c r="S72" i="18"/>
  <c r="T72" i="18" s="1"/>
  <c r="Q72" i="18"/>
  <c r="S71" i="18"/>
  <c r="T71" i="18" s="1"/>
  <c r="Q71" i="18"/>
  <c r="S70" i="18"/>
  <c r="T70" i="18" s="1"/>
  <c r="Q70" i="18"/>
  <c r="T69" i="18"/>
  <c r="S69" i="18"/>
  <c r="Q69" i="18"/>
  <c r="S66" i="18"/>
  <c r="T66" i="18" s="1"/>
  <c r="Q66" i="18"/>
  <c r="S65" i="18"/>
  <c r="T65" i="18" s="1"/>
  <c r="Q65" i="18"/>
  <c r="S64" i="18"/>
  <c r="T64" i="18" s="1"/>
  <c r="Q64" i="18"/>
  <c r="S63" i="18"/>
  <c r="T63" i="18" s="1"/>
  <c r="Q63" i="18"/>
  <c r="T62" i="18"/>
  <c r="S62" i="18"/>
  <c r="Q62" i="18"/>
  <c r="S61" i="18"/>
  <c r="T61" i="18" s="1"/>
  <c r="Q61" i="18"/>
  <c r="S60" i="18"/>
  <c r="T60" i="18" s="1"/>
  <c r="Q60" i="18"/>
  <c r="S59" i="18"/>
  <c r="T59" i="18" s="1"/>
  <c r="Q59" i="18"/>
  <c r="T58" i="18"/>
  <c r="S58" i="18"/>
  <c r="Q58" i="18"/>
  <c r="S57" i="18"/>
  <c r="T57" i="18" s="1"/>
  <c r="Q57" i="18"/>
  <c r="S56" i="18"/>
  <c r="T56" i="18" s="1"/>
  <c r="Q56" i="18"/>
  <c r="S55" i="18"/>
  <c r="T55" i="18" s="1"/>
  <c r="Q55" i="18"/>
  <c r="S54" i="18"/>
  <c r="T54" i="18" s="1"/>
  <c r="Q54" i="18"/>
  <c r="S53" i="18"/>
  <c r="T53" i="18" s="1"/>
  <c r="Q53" i="18"/>
  <c r="S52" i="18"/>
  <c r="T52" i="18" s="1"/>
  <c r="Q52" i="18"/>
  <c r="S51" i="18"/>
  <c r="T51" i="18" s="1"/>
  <c r="Q51" i="18"/>
  <c r="S50" i="18"/>
  <c r="T50" i="18" s="1"/>
  <c r="Q50" i="18"/>
  <c r="S49" i="18"/>
  <c r="T49" i="18" s="1"/>
  <c r="Q49" i="18"/>
  <c r="S48" i="18"/>
  <c r="T48" i="18" s="1"/>
  <c r="Q48" i="18"/>
  <c r="S47" i="18"/>
  <c r="T47" i="18" s="1"/>
  <c r="Q47" i="18"/>
  <c r="AM28" i="18"/>
  <c r="AN28" i="18" s="1"/>
  <c r="AK28" i="18"/>
  <c r="AM27" i="18"/>
  <c r="AN27" i="18" s="1"/>
  <c r="AK27" i="18"/>
  <c r="AM26" i="18"/>
  <c r="AN26" i="18" s="1"/>
  <c r="AK26" i="18"/>
  <c r="AM25" i="18"/>
  <c r="AN25" i="18" s="1"/>
  <c r="AK25" i="18"/>
  <c r="AM24" i="18"/>
  <c r="AN24" i="18" s="1"/>
  <c r="AK24" i="18"/>
  <c r="AM23" i="18"/>
  <c r="AN23" i="18" s="1"/>
  <c r="AK23" i="18"/>
  <c r="AM22" i="18"/>
  <c r="AN22" i="18" s="1"/>
  <c r="AK22" i="18"/>
  <c r="AM21" i="18"/>
  <c r="AN21" i="18" s="1"/>
  <c r="AK21" i="18"/>
  <c r="AM20" i="18"/>
  <c r="AN20" i="18" s="1"/>
  <c r="AK20" i="18"/>
  <c r="AM19" i="18"/>
  <c r="AN19" i="18" s="1"/>
  <c r="AK19" i="18"/>
  <c r="AM18" i="18"/>
  <c r="AN18" i="18" s="1"/>
  <c r="AK18" i="18"/>
  <c r="AM17" i="18"/>
  <c r="AN17" i="18" s="1"/>
  <c r="AK17" i="18"/>
  <c r="AM16" i="18"/>
  <c r="AN16" i="18" s="1"/>
  <c r="AK16" i="18"/>
  <c r="AM15" i="18"/>
  <c r="AN15" i="18" s="1"/>
  <c r="AK15" i="18"/>
  <c r="AM14" i="18"/>
  <c r="AN14" i="18" s="1"/>
  <c r="AK14" i="18"/>
  <c r="AM13" i="18"/>
  <c r="AN13" i="18" s="1"/>
  <c r="AK13" i="18"/>
  <c r="AM12" i="18"/>
  <c r="AN12" i="18" s="1"/>
  <c r="AK12" i="18"/>
  <c r="AM11" i="18"/>
  <c r="AN11" i="18" s="1"/>
  <c r="AK11" i="18"/>
  <c r="AM10" i="18"/>
  <c r="AN10" i="18" s="1"/>
  <c r="AK10" i="18"/>
  <c r="AM9" i="18"/>
  <c r="AN9" i="18" s="1"/>
  <c r="AK9" i="18"/>
  <c r="AM8" i="18"/>
  <c r="AN8" i="18" s="1"/>
  <c r="AK8" i="18"/>
  <c r="AM7" i="18"/>
  <c r="AN7" i="18" s="1"/>
  <c r="AK7" i="18"/>
  <c r="AM5" i="18"/>
  <c r="AN5" i="18" s="1"/>
  <c r="AK5" i="18"/>
  <c r="AM4" i="18"/>
  <c r="AN4" i="18" s="1"/>
  <c r="AK4" i="18"/>
  <c r="S30" i="18"/>
  <c r="T30" i="18" s="1"/>
  <c r="Q30" i="18"/>
  <c r="S29" i="18"/>
  <c r="T29" i="18" s="1"/>
  <c r="Q29" i="18"/>
  <c r="S28" i="18"/>
  <c r="T28" i="18" s="1"/>
  <c r="Q28" i="18"/>
  <c r="S27" i="18"/>
  <c r="T27" i="18" s="1"/>
  <c r="Q27" i="18"/>
  <c r="S26" i="18"/>
  <c r="T26" i="18" s="1"/>
  <c r="Q26" i="18"/>
  <c r="S25" i="18"/>
  <c r="T25" i="18" s="1"/>
  <c r="Q25" i="18"/>
  <c r="S24" i="18"/>
  <c r="T24" i="18" s="1"/>
  <c r="Q24" i="18"/>
  <c r="S23" i="18"/>
  <c r="T23" i="18" s="1"/>
  <c r="Q23" i="18"/>
  <c r="S22" i="18"/>
  <c r="T22" i="18" s="1"/>
  <c r="Q22" i="18"/>
  <c r="S20" i="18"/>
  <c r="T20" i="18" s="1"/>
  <c r="Q20" i="18"/>
  <c r="S17" i="18"/>
  <c r="T17" i="18" s="1"/>
  <c r="Q17" i="18"/>
  <c r="S16" i="18"/>
  <c r="T16" i="18" s="1"/>
  <c r="Q16" i="18"/>
  <c r="S15" i="18"/>
  <c r="T15" i="18" s="1"/>
  <c r="Q15" i="18"/>
  <c r="S14" i="18"/>
  <c r="T14" i="18" s="1"/>
  <c r="Q14" i="18"/>
  <c r="S13" i="18"/>
  <c r="T13" i="18" s="1"/>
  <c r="Q13" i="18"/>
  <c r="S12" i="18"/>
  <c r="T12" i="18" s="1"/>
  <c r="Q12" i="18"/>
  <c r="S11" i="18"/>
  <c r="T11" i="18" s="1"/>
  <c r="Q11" i="18"/>
  <c r="S8" i="18"/>
  <c r="T8" i="18" s="1"/>
  <c r="Q8" i="18"/>
  <c r="S7" i="18"/>
  <c r="T7" i="18" s="1"/>
  <c r="Q7" i="18"/>
  <c r="S4" i="18"/>
  <c r="T4" i="18" s="1"/>
  <c r="Q4" i="18"/>
  <c r="AH67" i="19" l="1"/>
  <c r="AH66" i="19"/>
  <c r="AH65" i="19"/>
  <c r="AH64" i="19"/>
  <c r="AH63" i="19"/>
  <c r="AH62" i="19"/>
  <c r="AH61" i="19"/>
  <c r="AH60" i="19"/>
  <c r="AH59" i="19"/>
  <c r="AH58" i="19"/>
  <c r="AH57" i="19"/>
  <c r="AH56" i="19"/>
  <c r="AH55" i="19"/>
  <c r="AH54" i="19"/>
  <c r="AH53" i="19"/>
  <c r="AH52" i="19"/>
  <c r="AH51" i="19"/>
  <c r="AH50" i="19"/>
  <c r="AH49" i="19"/>
  <c r="Q49" i="19"/>
  <c r="AH48" i="19"/>
  <c r="Q48" i="19"/>
  <c r="AH47" i="19"/>
  <c r="Q47" i="19"/>
  <c r="AH46" i="19"/>
  <c r="Q46" i="19"/>
  <c r="AH45" i="19"/>
  <c r="Q45" i="19"/>
  <c r="AH44" i="19"/>
  <c r="Q44" i="19"/>
  <c r="AH43" i="19"/>
  <c r="Q43" i="19"/>
  <c r="AH42" i="19"/>
  <c r="Q42" i="19"/>
  <c r="AH41" i="19"/>
  <c r="Q41" i="19"/>
  <c r="AH40" i="19"/>
  <c r="Q40" i="19"/>
  <c r="AH39" i="19"/>
  <c r="Q39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AH16" i="19"/>
  <c r="Q16" i="19"/>
  <c r="AH15" i="19"/>
  <c r="Q15" i="19"/>
  <c r="AH14" i="19"/>
  <c r="Q14" i="19"/>
  <c r="AH13" i="19"/>
  <c r="Q13" i="19"/>
  <c r="AH12" i="19"/>
  <c r="Q12" i="19"/>
  <c r="AH11" i="19"/>
  <c r="Q11" i="19"/>
  <c r="AH10" i="19"/>
  <c r="Q10" i="19"/>
  <c r="AH9" i="19"/>
  <c r="Q9" i="19"/>
  <c r="AH8" i="19"/>
  <c r="Q8" i="19"/>
  <c r="AH7" i="19"/>
  <c r="Q7" i="19"/>
  <c r="AH6" i="19"/>
  <c r="Q6" i="19"/>
  <c r="AH5" i="19"/>
  <c r="Q5" i="19"/>
  <c r="AH4" i="19"/>
  <c r="Q4" i="19"/>
</calcChain>
</file>

<file path=xl/sharedStrings.xml><?xml version="1.0" encoding="utf-8"?>
<sst xmlns="http://schemas.openxmlformats.org/spreadsheetml/2006/main" count="506" uniqueCount="193">
  <si>
    <t>Pořadí</t>
  </si>
  <si>
    <t>Dvouhra 70 - 74</t>
  </si>
  <si>
    <t>Dvouhra 60 - 64</t>
  </si>
  <si>
    <t>Dvouhra 55 - 59</t>
  </si>
  <si>
    <t>Dvouhra 50 - 54</t>
  </si>
  <si>
    <t>Dvouhra 75 - 79</t>
  </si>
  <si>
    <t>Dvouhra 65 - 69</t>
  </si>
  <si>
    <t>Dvouhra 45 - 49</t>
  </si>
  <si>
    <t>Body</t>
  </si>
  <si>
    <t>nar.</t>
  </si>
  <si>
    <t>Hlubuček Miroslav</t>
  </si>
  <si>
    <t>Jonáš Jaroslav</t>
  </si>
  <si>
    <t>Trčka Martin</t>
  </si>
  <si>
    <t>Roudnický Jaromír</t>
  </si>
  <si>
    <t>Král Milan</t>
  </si>
  <si>
    <t>Hedrlín Pavel</t>
  </si>
  <si>
    <t>Heincl Jiří</t>
  </si>
  <si>
    <t>Přáda Jindřich</t>
  </si>
  <si>
    <t>Fiala Zdeněk</t>
  </si>
  <si>
    <t>Šprysl Josef</t>
  </si>
  <si>
    <t>Buňata Michal</t>
  </si>
  <si>
    <t>Kopřiva Milan</t>
  </si>
  <si>
    <t>Kožíšek Jan</t>
  </si>
  <si>
    <t>Pavlíček Karel</t>
  </si>
  <si>
    <t>Zahradníček Josef</t>
  </si>
  <si>
    <t>Novák Miroslav</t>
  </si>
  <si>
    <t>Jedlička Josef</t>
  </si>
  <si>
    <t>Kysela Jiří</t>
  </si>
  <si>
    <t>Žďárský Libor</t>
  </si>
  <si>
    <t>Patočka Jan</t>
  </si>
  <si>
    <t>Jeník Miroslav</t>
  </si>
  <si>
    <t>Mazurkiewicz Ladislav</t>
  </si>
  <si>
    <t>Brožek Blahoslav</t>
  </si>
  <si>
    <t>Pelc Svatopluk</t>
  </si>
  <si>
    <t>Čtyřhra 60 - 69</t>
  </si>
  <si>
    <t>Tůša Josef</t>
  </si>
  <si>
    <t>Haščyn František</t>
  </si>
  <si>
    <t>Krupička Josef</t>
  </si>
  <si>
    <t>Holub Jan</t>
  </si>
  <si>
    <t>Komárek Vladimír</t>
  </si>
  <si>
    <t>Brotan Petr</t>
  </si>
  <si>
    <t>Matoušek Karel</t>
  </si>
  <si>
    <t>Frunc Petr</t>
  </si>
  <si>
    <t>Borovanský Pavel</t>
  </si>
  <si>
    <t>Moravec Petr</t>
  </si>
  <si>
    <t>Kratochvíl Jaroslav</t>
  </si>
  <si>
    <t>Pšenička Václav</t>
  </si>
  <si>
    <t>Kusko Vladislav</t>
  </si>
  <si>
    <t>Janošek Jiří</t>
  </si>
  <si>
    <t>Kopecký Karel</t>
  </si>
  <si>
    <t>Jirounek Miroslav</t>
  </si>
  <si>
    <t>Čtyřhra 70 a starší</t>
  </si>
  <si>
    <t>Kolář Jiří</t>
  </si>
  <si>
    <t>Riger Martin</t>
  </si>
  <si>
    <t>Pilecký Jan</t>
  </si>
  <si>
    <t>Urbanec Vladimír</t>
  </si>
  <si>
    <t>Bejr Miroslav</t>
  </si>
  <si>
    <t>Fábry Vladimír</t>
  </si>
  <si>
    <t>Bažant Pavel</t>
  </si>
  <si>
    <t>Dvouhra 40 - 44</t>
  </si>
  <si>
    <t>Pokorný Miloš</t>
  </si>
  <si>
    <t>Hajný Richard</t>
  </si>
  <si>
    <t>Kubát Jan</t>
  </si>
  <si>
    <t>Dvouhra 35 - 39</t>
  </si>
  <si>
    <t>Langmajerová Slávka</t>
  </si>
  <si>
    <t>Husárek Zbyněk</t>
  </si>
  <si>
    <t>Forgács František</t>
  </si>
  <si>
    <t>Dvouhra ženy</t>
  </si>
  <si>
    <t>Oberreiterová Iveta</t>
  </si>
  <si>
    <t>1</t>
  </si>
  <si>
    <t>2</t>
  </si>
  <si>
    <t>3</t>
  </si>
  <si>
    <t>Halík Martin</t>
  </si>
  <si>
    <t>4</t>
  </si>
  <si>
    <t>5</t>
  </si>
  <si>
    <t>6</t>
  </si>
  <si>
    <t>7</t>
  </si>
  <si>
    <t>8</t>
  </si>
  <si>
    <t>12</t>
  </si>
  <si>
    <t>Miller Roman</t>
  </si>
  <si>
    <t>16</t>
  </si>
  <si>
    <t>17 - 18</t>
  </si>
  <si>
    <t>Dryml Jaroslav</t>
  </si>
  <si>
    <t>9</t>
  </si>
  <si>
    <t>10</t>
  </si>
  <si>
    <t>11</t>
  </si>
  <si>
    <t>13</t>
  </si>
  <si>
    <t>14</t>
  </si>
  <si>
    <t>17</t>
  </si>
  <si>
    <t>Balcer Pavel</t>
  </si>
  <si>
    <t>Černý Karel</t>
  </si>
  <si>
    <t>Arazim Vratislav</t>
  </si>
  <si>
    <t>Buřič Pavel</t>
  </si>
  <si>
    <t>Hietikko Martti</t>
  </si>
  <si>
    <t>Vít Jiří</t>
  </si>
  <si>
    <t>15</t>
  </si>
  <si>
    <t>Rumpli Alena</t>
  </si>
  <si>
    <t>Čtyřhra 35 - 59</t>
  </si>
  <si>
    <t>19</t>
  </si>
  <si>
    <t>Šubrt Jaroslav</t>
  </si>
  <si>
    <t>16 - 17</t>
  </si>
  <si>
    <t>20</t>
  </si>
  <si>
    <t>Novotný Mojmír</t>
  </si>
  <si>
    <t>14 - 15</t>
  </si>
  <si>
    <t>Gregor Zbyněk</t>
  </si>
  <si>
    <t>Hubálek Petr</t>
  </si>
  <si>
    <t>Holešovský Michael</t>
  </si>
  <si>
    <t>5 - 6</t>
  </si>
  <si>
    <t>Berger Miroslav</t>
  </si>
  <si>
    <t>Vaněček Jiří</t>
  </si>
  <si>
    <t>Hendrych Karel</t>
  </si>
  <si>
    <t>Hájek Radim</t>
  </si>
  <si>
    <t>Kučva Vítek</t>
  </si>
  <si>
    <t>Hošek Eduard</t>
  </si>
  <si>
    <t>Pokorný Pavel</t>
  </si>
  <si>
    <t>Holický Tomáš</t>
  </si>
  <si>
    <t>Olšovský Petr</t>
  </si>
  <si>
    <t>Dvořáková Jitka</t>
  </si>
  <si>
    <t>Dzúr Martin</t>
  </si>
  <si>
    <t>Liu Josef</t>
  </si>
  <si>
    <t>Klement Michal</t>
  </si>
  <si>
    <t>8 - 9</t>
  </si>
  <si>
    <t>Černoch Jan</t>
  </si>
  <si>
    <t>22 - 23</t>
  </si>
  <si>
    <t>24</t>
  </si>
  <si>
    <t>Počet turnajů</t>
  </si>
  <si>
    <t>Ø bodů na 1 turnaj</t>
  </si>
  <si>
    <t>NASAZOVACÍ ŽEBŘÍČKY SPV 2018 VE DVOUHŘE</t>
  </si>
  <si>
    <t>NASAZOVACÍ ŽEBŘÍČKY SPV 2018 VE ČTYŘHŘE</t>
  </si>
  <si>
    <t>Flanderková Jindra</t>
  </si>
  <si>
    <t>Drozen Pavel</t>
  </si>
  <si>
    <t>Sochor Ladislav</t>
  </si>
  <si>
    <t>Sochor Radim</t>
  </si>
  <si>
    <t>18</t>
  </si>
  <si>
    <t>20 - 21</t>
  </si>
  <si>
    <t>Hůrta Josef</t>
  </si>
  <si>
    <t>Bárta Petr</t>
  </si>
  <si>
    <t>25</t>
  </si>
  <si>
    <t>26 - 27</t>
  </si>
  <si>
    <t>Purnoch Tomáš</t>
  </si>
  <si>
    <t>28</t>
  </si>
  <si>
    <t>29 - 30</t>
  </si>
  <si>
    <t>Jeník Vladimír</t>
  </si>
  <si>
    <t>Jusko Josef</t>
  </si>
  <si>
    <t>31 - 33</t>
  </si>
  <si>
    <t>Kott Otakar</t>
  </si>
  <si>
    <t>Repš Luboš</t>
  </si>
  <si>
    <t>34 - 37</t>
  </si>
  <si>
    <t>Brůcha Josef</t>
  </si>
  <si>
    <t>Žďánský Karel</t>
  </si>
  <si>
    <t>Janatka Tomáš</t>
  </si>
  <si>
    <t>Kalvach Libor</t>
  </si>
  <si>
    <t>Moravec Milan</t>
  </si>
  <si>
    <t>Plzák Petr</t>
  </si>
  <si>
    <t>3 - 4</t>
  </si>
  <si>
    <t>6 - 7</t>
  </si>
  <si>
    <t>Koželuh Karel</t>
  </si>
  <si>
    <t>Novák Oldřich</t>
  </si>
  <si>
    <t>2 - 3</t>
  </si>
  <si>
    <t>4 - 5</t>
  </si>
  <si>
    <t>Homola Jan</t>
  </si>
  <si>
    <t>Kobos Jiří</t>
  </si>
  <si>
    <t>Vlček Jiří</t>
  </si>
  <si>
    <t>20 - 25</t>
  </si>
  <si>
    <t>Citta Pavel</t>
  </si>
  <si>
    <t>Malý Jaroslav</t>
  </si>
  <si>
    <t>Honomichl Vladimír</t>
  </si>
  <si>
    <t>28 - 29</t>
  </si>
  <si>
    <t>36 - 39</t>
  </si>
  <si>
    <t>40 - 45</t>
  </si>
  <si>
    <t>Pivoňka Martin</t>
  </si>
  <si>
    <t>Gajdoš Pavel</t>
  </si>
  <si>
    <t>Slimařík Petr</t>
  </si>
  <si>
    <t>Pazdera Zbyšek</t>
  </si>
  <si>
    <t>Petrášek Petr</t>
  </si>
  <si>
    <t>21 - 24</t>
  </si>
  <si>
    <t>Saturka Pavel</t>
  </si>
  <si>
    <t>Horák Peter</t>
  </si>
  <si>
    <t>Půlpán Josef</t>
  </si>
  <si>
    <t>Hnátek Jan</t>
  </si>
  <si>
    <t>Janál Jiří</t>
  </si>
  <si>
    <t>Glückselig Martin</t>
  </si>
  <si>
    <t>Mleziva Karel</t>
  </si>
  <si>
    <t>Buňata Tomáš</t>
  </si>
  <si>
    <t>Dvouhra 80 a starší</t>
  </si>
  <si>
    <t>Vokounová Adéla</t>
  </si>
  <si>
    <t>Cihlářová Monika</t>
  </si>
  <si>
    <t>Karbanová Jarmila</t>
  </si>
  <si>
    <t>13 - 14</t>
  </si>
  <si>
    <t>15 - 16</t>
  </si>
  <si>
    <t>17 - 19</t>
  </si>
  <si>
    <t>9 - 10</t>
  </si>
  <si>
    <t>Ø bodů na turnaj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</si>
</sst>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</font>
    <font>
      <sz val="9"/>
      <color theme="1"/>
      <name val="Arial CE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2" fillId="0" borderId="7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9" xfId="0" applyFont="1" applyBorder="1"/>
    <xf numFmtId="0" fontId="2" fillId="0" borderId="15" xfId="0" applyFont="1" applyBorder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0" xfId="0" applyFont="1" applyBorder="1"/>
    <xf numFmtId="0" fontId="1" fillId="0" borderId="22" xfId="0" applyFont="1" applyBorder="1"/>
    <xf numFmtId="0" fontId="2" fillId="0" borderId="23" xfId="0" applyFont="1" applyBorder="1"/>
    <xf numFmtId="0" fontId="1" fillId="0" borderId="24" xfId="0" applyFont="1" applyBorder="1"/>
    <xf numFmtId="0" fontId="2" fillId="0" borderId="15" xfId="0" applyFont="1" applyFill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" fillId="0" borderId="29" xfId="0" applyFont="1" applyBorder="1"/>
    <xf numFmtId="0" fontId="2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33" xfId="0" applyFont="1" applyBorder="1"/>
    <xf numFmtId="0" fontId="2" fillId="0" borderId="9" xfId="0" applyFont="1" applyFill="1" applyBorder="1" applyAlignment="1">
      <alignment horizontal="left"/>
    </xf>
    <xf numFmtId="0" fontId="1" fillId="0" borderId="12" xfId="0" applyFont="1" applyBorder="1"/>
    <xf numFmtId="0" fontId="2" fillId="0" borderId="34" xfId="0" applyFont="1" applyBorder="1"/>
    <xf numFmtId="49" fontId="0" fillId="0" borderId="0" xfId="0" applyNumberFormat="1"/>
    <xf numFmtId="49" fontId="2" fillId="0" borderId="13" xfId="0" applyNumberFormat="1" applyFon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1" fillId="0" borderId="8" xfId="0" applyFont="1" applyFill="1" applyBorder="1" applyAlignment="1">
      <alignment horizontal="right"/>
    </xf>
    <xf numFmtId="49" fontId="0" fillId="0" borderId="36" xfId="0" applyNumberFormat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37" xfId="0" applyFont="1" applyFill="1" applyBorder="1" applyAlignment="1">
      <alignment horizontal="right"/>
    </xf>
    <xf numFmtId="49" fontId="0" fillId="0" borderId="32" xfId="0" applyNumberFormat="1" applyBorder="1" applyAlignment="1">
      <alignment horizontal="center"/>
    </xf>
    <xf numFmtId="0" fontId="1" fillId="0" borderId="26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49" fontId="0" fillId="0" borderId="38" xfId="0" applyNumberFormat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49" fontId="0" fillId="0" borderId="33" xfId="0" applyNumberFormat="1" applyBorder="1" applyAlignment="1">
      <alignment horizontal="center"/>
    </xf>
    <xf numFmtId="0" fontId="1" fillId="0" borderId="39" xfId="0" applyFont="1" applyFill="1" applyBorder="1" applyAlignment="1">
      <alignment horizontal="right"/>
    </xf>
    <xf numFmtId="0" fontId="4" fillId="0" borderId="40" xfId="0" applyFont="1" applyFill="1" applyBorder="1" applyAlignment="1">
      <alignment horizontal="right"/>
    </xf>
    <xf numFmtId="0" fontId="1" fillId="0" borderId="40" xfId="0" applyFont="1" applyFill="1" applyBorder="1" applyAlignment="1">
      <alignment horizontal="right"/>
    </xf>
    <xf numFmtId="0" fontId="4" fillId="0" borderId="2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26" xfId="0" applyFont="1" applyFill="1" applyBorder="1" applyAlignment="1"/>
    <xf numFmtId="0" fontId="1" fillId="0" borderId="26" xfId="0" applyFont="1" applyFill="1" applyBorder="1" applyAlignment="1"/>
    <xf numFmtId="0" fontId="1" fillId="0" borderId="27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1" fillId="0" borderId="25" xfId="0" applyFont="1" applyFill="1" applyBorder="1" applyAlignment="1"/>
    <xf numFmtId="49" fontId="0" fillId="0" borderId="41" xfId="0" applyNumberFormat="1" applyBorder="1" applyAlignment="1">
      <alignment horizontal="center"/>
    </xf>
    <xf numFmtId="0" fontId="4" fillId="0" borderId="37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" fillId="0" borderId="35" xfId="0" applyFont="1" applyFill="1" applyBorder="1" applyAlignment="1"/>
    <xf numFmtId="0" fontId="10" fillId="0" borderId="8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4" fillId="0" borderId="43" xfId="0" applyFont="1" applyFill="1" applyBorder="1" applyAlignment="1">
      <alignment horizontal="right"/>
    </xf>
    <xf numFmtId="0" fontId="2" fillId="0" borderId="37" xfId="0" applyFont="1" applyBorder="1"/>
    <xf numFmtId="0" fontId="0" fillId="0" borderId="37" xfId="0" applyFont="1" applyFill="1" applyBorder="1" applyAlignment="1">
      <alignment horizontal="right"/>
    </xf>
    <xf numFmtId="0" fontId="4" fillId="0" borderId="44" xfId="0" applyFont="1" applyFill="1" applyBorder="1" applyAlignment="1">
      <alignment horizontal="right"/>
    </xf>
    <xf numFmtId="0" fontId="0" fillId="0" borderId="44" xfId="0" applyFont="1" applyFill="1" applyBorder="1" applyAlignment="1">
      <alignment horizontal="right"/>
    </xf>
    <xf numFmtId="0" fontId="1" fillId="0" borderId="3" xfId="0" applyFont="1" applyBorder="1"/>
    <xf numFmtId="0" fontId="8" fillId="0" borderId="38" xfId="0" applyFont="1" applyBorder="1"/>
    <xf numFmtId="0" fontId="11" fillId="0" borderId="6" xfId="0" applyFont="1" applyFill="1" applyBorder="1" applyAlignment="1">
      <alignment horizontal="right"/>
    </xf>
    <xf numFmtId="0" fontId="1" fillId="0" borderId="27" xfId="0" applyFont="1" applyFill="1" applyBorder="1" applyAlignment="1"/>
    <xf numFmtId="0" fontId="10" fillId="0" borderId="6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2" fillId="0" borderId="9" xfId="0" applyFont="1" applyFill="1" applyBorder="1"/>
    <xf numFmtId="49" fontId="0" fillId="0" borderId="4" xfId="0" applyNumberFormat="1" applyBorder="1"/>
    <xf numFmtId="14" fontId="1" fillId="0" borderId="4" xfId="0" applyNumberFormat="1" applyFont="1" applyFill="1" applyBorder="1" applyAlignment="1">
      <alignment horizontal="right"/>
    </xf>
    <xf numFmtId="0" fontId="1" fillId="0" borderId="4" xfId="0" applyFont="1" applyBorder="1"/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" fillId="0" borderId="46" xfId="0" applyFont="1" applyBorder="1"/>
    <xf numFmtId="0" fontId="9" fillId="3" borderId="0" xfId="0" applyFont="1" applyFill="1"/>
    <xf numFmtId="0" fontId="9" fillId="3" borderId="0" xfId="0" applyFont="1" applyFill="1" applyBorder="1"/>
    <xf numFmtId="0" fontId="4" fillId="0" borderId="30" xfId="0" applyFont="1" applyFill="1" applyBorder="1" applyAlignment="1"/>
    <xf numFmtId="0" fontId="2" fillId="0" borderId="13" xfId="0" applyFont="1" applyBorder="1" applyAlignment="1">
      <alignment horizontal="center" vertical="center"/>
    </xf>
    <xf numFmtId="1" fontId="12" fillId="0" borderId="32" xfId="0" applyNumberFormat="1" applyFont="1" applyFill="1" applyBorder="1" applyAlignment="1">
      <alignment horizontal="right"/>
    </xf>
    <xf numFmtId="2" fontId="0" fillId="0" borderId="32" xfId="0" applyNumberFormat="1" applyBorder="1"/>
    <xf numFmtId="1" fontId="12" fillId="0" borderId="33" xfId="0" applyNumberFormat="1" applyFont="1" applyFill="1" applyBorder="1" applyAlignment="1">
      <alignment horizontal="right"/>
    </xf>
    <xf numFmtId="2" fontId="0" fillId="0" borderId="33" xfId="0" applyNumberFormat="1" applyBorder="1"/>
    <xf numFmtId="1" fontId="12" fillId="0" borderId="38" xfId="0" applyNumberFormat="1" applyFont="1" applyFill="1" applyBorder="1" applyAlignment="1">
      <alignment horizontal="right"/>
    </xf>
    <xf numFmtId="2" fontId="0" fillId="0" borderId="38" xfId="0" applyNumberFormat="1" applyBorder="1"/>
    <xf numFmtId="0" fontId="0" fillId="0" borderId="42" xfId="0" applyBorder="1"/>
    <xf numFmtId="0" fontId="1" fillId="0" borderId="22" xfId="0" applyFont="1" applyFill="1" applyBorder="1"/>
    <xf numFmtId="0" fontId="8" fillId="0" borderId="36" xfId="0" applyFont="1" applyBorder="1"/>
    <xf numFmtId="1" fontId="12" fillId="0" borderId="36" xfId="0" applyNumberFormat="1" applyFont="1" applyFill="1" applyBorder="1" applyAlignment="1">
      <alignment horizontal="right"/>
    </xf>
    <xf numFmtId="2" fontId="0" fillId="0" borderId="36" xfId="0" applyNumberFormat="1" applyBorder="1"/>
    <xf numFmtId="0" fontId="1" fillId="0" borderId="10" xfId="0" applyFont="1" applyFill="1" applyBorder="1"/>
    <xf numFmtId="0" fontId="2" fillId="0" borderId="26" xfId="0" applyFont="1" applyFill="1" applyBorder="1"/>
    <xf numFmtId="0" fontId="1" fillId="0" borderId="29" xfId="0" applyFont="1" applyFill="1" applyBorder="1"/>
    <xf numFmtId="0" fontId="2" fillId="0" borderId="15" xfId="0" applyFont="1" applyFill="1" applyBorder="1"/>
    <xf numFmtId="0" fontId="1" fillId="0" borderId="19" xfId="0" applyFont="1" applyFill="1" applyBorder="1"/>
    <xf numFmtId="0" fontId="2" fillId="0" borderId="25" xfId="0" applyFont="1" applyFill="1" applyBorder="1"/>
    <xf numFmtId="0" fontId="1" fillId="0" borderId="24" xfId="0" applyFont="1" applyFill="1" applyBorder="1"/>
    <xf numFmtId="0" fontId="1" fillId="0" borderId="20" xfId="0" applyFont="1" applyFill="1" applyBorder="1"/>
    <xf numFmtId="0" fontId="13" fillId="0" borderId="0" xfId="0" applyFont="1" applyAlignment="1"/>
    <xf numFmtId="0" fontId="7" fillId="0" borderId="27" xfId="0" applyFont="1" applyFill="1" applyBorder="1" applyAlignment="1">
      <alignment horizontal="right"/>
    </xf>
    <xf numFmtId="0" fontId="9" fillId="0" borderId="0" xfId="0" applyFont="1" applyFill="1"/>
    <xf numFmtId="0" fontId="7" fillId="0" borderId="30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49" fontId="0" fillId="0" borderId="47" xfId="0" applyNumberFormat="1" applyBorder="1" applyAlignment="1">
      <alignment horizontal="center"/>
    </xf>
    <xf numFmtId="0" fontId="0" fillId="0" borderId="27" xfId="0" applyFont="1" applyFill="1" applyBorder="1" applyAlignment="1">
      <alignment horizontal="right"/>
    </xf>
    <xf numFmtId="0" fontId="0" fillId="0" borderId="0" xfId="0" applyFill="1"/>
    <xf numFmtId="49" fontId="0" fillId="0" borderId="0" xfId="0" applyNumberFormat="1" applyBorder="1"/>
    <xf numFmtId="14" fontId="1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" fillId="0" borderId="0" xfId="0" applyFont="1" applyBorder="1"/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8" fillId="0" borderId="0" xfId="0" applyFont="1" applyBorder="1"/>
    <xf numFmtId="0" fontId="2" fillId="0" borderId="0" xfId="0" applyFont="1" applyFill="1" applyBorder="1"/>
    <xf numFmtId="0" fontId="2" fillId="0" borderId="14" xfId="0" applyFont="1" applyFill="1" applyBorder="1" applyAlignment="1">
      <alignment horizontal="left"/>
    </xf>
    <xf numFmtId="0" fontId="4" fillId="0" borderId="27" xfId="0" applyFont="1" applyFill="1" applyBorder="1" applyAlignment="1"/>
    <xf numFmtId="0" fontId="4" fillId="0" borderId="2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0" fontId="11" fillId="0" borderId="43" xfId="0" applyFont="1" applyFill="1" applyBorder="1" applyAlignment="1">
      <alignment horizontal="right"/>
    </xf>
    <xf numFmtId="0" fontId="11" fillId="0" borderId="26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4" fillId="0" borderId="25" xfId="0" applyFont="1" applyFill="1" applyBorder="1" applyAlignment="1"/>
    <xf numFmtId="0" fontId="11" fillId="0" borderId="37" xfId="0" applyFont="1" applyFill="1" applyBorder="1" applyAlignment="1">
      <alignment horizontal="right"/>
    </xf>
    <xf numFmtId="0" fontId="4" fillId="0" borderId="35" xfId="0" applyFont="1" applyFill="1" applyBorder="1" applyAlignment="1"/>
    <xf numFmtId="0" fontId="2" fillId="0" borderId="2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right"/>
    </xf>
    <xf numFmtId="0" fontId="11" fillId="0" borderId="40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49" fontId="1" fillId="0" borderId="41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2" fontId="0" fillId="0" borderId="47" xfId="0" applyNumberFormat="1" applyBorder="1"/>
    <xf numFmtId="1" fontId="12" fillId="0" borderId="13" xfId="0" applyNumberFormat="1" applyFont="1" applyFill="1" applyBorder="1" applyAlignment="1">
      <alignment horizontal="right"/>
    </xf>
    <xf numFmtId="2" fontId="0" fillId="0" borderId="13" xfId="0" applyNumberFormat="1" applyBorder="1"/>
    <xf numFmtId="1" fontId="12" fillId="0" borderId="0" xfId="0" applyNumberFormat="1" applyFont="1" applyFill="1" applyBorder="1" applyAlignment="1">
      <alignment horizontal="right"/>
    </xf>
    <xf numFmtId="2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" fillId="0" borderId="21" xfId="0" applyFont="1" applyFill="1" applyBorder="1"/>
    <xf numFmtId="0" fontId="8" fillId="0" borderId="32" xfId="0" applyFont="1" applyFill="1" applyBorder="1"/>
    <xf numFmtId="2" fontId="0" fillId="0" borderId="32" xfId="0" applyNumberFormat="1" applyFill="1" applyBorder="1"/>
    <xf numFmtId="0" fontId="2" fillId="0" borderId="23" xfId="0" applyFont="1" applyFill="1" applyBorder="1"/>
    <xf numFmtId="0" fontId="2" fillId="0" borderId="14" xfId="0" applyFont="1" applyFill="1" applyBorder="1"/>
    <xf numFmtId="0" fontId="2" fillId="0" borderId="45" xfId="0" applyFont="1" applyFill="1" applyBorder="1"/>
    <xf numFmtId="0" fontId="1" fillId="0" borderId="5" xfId="0" applyFont="1" applyFill="1" applyBorder="1"/>
    <xf numFmtId="0" fontId="8" fillId="0" borderId="36" xfId="0" applyFont="1" applyFill="1" applyBorder="1"/>
    <xf numFmtId="0" fontId="2" fillId="0" borderId="28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12" xfId="0" applyFont="1" applyFill="1" applyBorder="1"/>
    <xf numFmtId="0" fontId="8" fillId="0" borderId="38" xfId="0" applyFont="1" applyFill="1" applyBorder="1"/>
    <xf numFmtId="2" fontId="0" fillId="0" borderId="38" xfId="0" applyNumberFormat="1" applyFill="1" applyBorder="1"/>
    <xf numFmtId="0" fontId="0" fillId="0" borderId="4" xfId="0" applyFill="1" applyBorder="1"/>
    <xf numFmtId="0" fontId="9" fillId="0" borderId="43" xfId="0" applyFont="1" applyFill="1" applyBorder="1" applyAlignment="1">
      <alignment horizontal="right"/>
    </xf>
    <xf numFmtId="49" fontId="2" fillId="0" borderId="31" xfId="0" applyNumberFormat="1" applyFon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2" fillId="0" borderId="49" xfId="0" applyFont="1" applyFill="1" applyBorder="1"/>
    <xf numFmtId="0" fontId="13" fillId="0" borderId="0" xfId="0" applyFont="1" applyAlignment="1">
      <alignment horizontal="center"/>
    </xf>
  </cellXfs>
  <cellStyles count="1">
    <cellStyle name="Normální" xfId="0" builtinId="0"/>
  </cellStyles>
  <dxfs count="249"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strike val="0"/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strike/>
      </font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strike val="0"/>
        <color theme="0" tint="-0.14996795556505021"/>
      </font>
      <fill>
        <patternFill>
          <bgColor theme="0" tint="-0.14996795556505021"/>
        </patternFill>
      </fill>
    </dxf>
    <dxf>
      <font>
        <strike/>
      </font>
    </dxf>
    <dxf>
      <fill>
        <patternFill>
          <bgColor theme="4" tint="0.79998168889431442"/>
        </patternFill>
      </fill>
    </dxf>
    <dxf>
      <font>
        <color theme="8" tint="0.79998168889431442"/>
      </font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N82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2.85546875" style="89" customWidth="1"/>
    <col min="2" max="2" width="7.7109375" style="36" customWidth="1"/>
    <col min="3" max="3" width="25.7109375" style="4" customWidth="1"/>
    <col min="4" max="4" width="8.7109375" style="4" customWidth="1"/>
    <col min="5" max="5" width="4.5703125" style="1" hidden="1" customWidth="1"/>
    <col min="6" max="8" width="4.5703125" style="66" hidden="1" customWidth="1"/>
    <col min="9" max="11" width="4.5703125" style="1" hidden="1" customWidth="1"/>
    <col min="12" max="16" width="4.5703125" style="66" hidden="1" customWidth="1"/>
    <col min="17" max="17" width="5.5703125" hidden="1" customWidth="1"/>
    <col min="18" max="18" width="9.140625" hidden="1" customWidth="1"/>
    <col min="19" max="19" width="13.28515625" hidden="1" customWidth="1"/>
    <col min="20" max="20" width="16.7109375" hidden="1" customWidth="1"/>
    <col min="21" max="21" width="5.7109375" customWidth="1"/>
    <col min="22" max="22" width="7.7109375" customWidth="1"/>
    <col min="23" max="23" width="25.7109375" customWidth="1"/>
    <col min="24" max="24" width="8.7109375" customWidth="1"/>
    <col min="25" max="36" width="9.140625" hidden="1" customWidth="1"/>
    <col min="37" max="37" width="5.5703125" hidden="1" customWidth="1"/>
    <col min="38" max="38" width="4.42578125" hidden="1" customWidth="1"/>
    <col min="39" max="39" width="13.28515625" hidden="1" customWidth="1"/>
    <col min="40" max="40" width="16.7109375" hidden="1" customWidth="1"/>
  </cols>
  <sheetData>
    <row r="1" spans="2:40" s="6" customFormat="1" ht="20.25" x14ac:dyDescent="0.3">
      <c r="B1" s="184" t="s">
        <v>127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</row>
    <row r="2" spans="2:40" customFormat="1" ht="13.5" thickBot="1" x14ac:dyDescent="0.25">
      <c r="B2" s="36"/>
      <c r="C2" s="4"/>
      <c r="D2" s="4"/>
      <c r="E2" s="1"/>
      <c r="F2" s="66"/>
      <c r="G2" s="66"/>
      <c r="H2" s="66"/>
      <c r="I2" s="1"/>
      <c r="J2" s="1"/>
      <c r="K2" s="1"/>
      <c r="L2" s="66"/>
      <c r="M2" s="66"/>
      <c r="N2" s="66"/>
      <c r="O2" s="66"/>
      <c r="P2" s="66"/>
    </row>
    <row r="3" spans="2:40" customFormat="1" ht="13.5" thickBot="1" x14ac:dyDescent="0.25">
      <c r="B3" s="37" t="s">
        <v>0</v>
      </c>
      <c r="C3" s="15" t="s">
        <v>63</v>
      </c>
      <c r="D3" s="14" t="s">
        <v>9</v>
      </c>
      <c r="E3" s="2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5">
        <v>8</v>
      </c>
      <c r="M3" s="3">
        <v>9</v>
      </c>
      <c r="N3" s="3">
        <v>10</v>
      </c>
      <c r="O3" s="3">
        <v>11</v>
      </c>
      <c r="P3" s="3">
        <v>12</v>
      </c>
      <c r="Q3" s="9" t="s">
        <v>8</v>
      </c>
      <c r="R3" s="158"/>
      <c r="S3" s="9" t="s">
        <v>125</v>
      </c>
      <c r="T3" s="92" t="s">
        <v>192</v>
      </c>
      <c r="V3" s="37" t="s">
        <v>0</v>
      </c>
      <c r="W3" s="15" t="s">
        <v>3</v>
      </c>
      <c r="X3" s="14" t="s">
        <v>9</v>
      </c>
      <c r="Y3" s="2">
        <v>1</v>
      </c>
      <c r="Z3" s="3">
        <v>2</v>
      </c>
      <c r="AA3" s="3">
        <v>3</v>
      </c>
      <c r="AB3" s="3">
        <v>4</v>
      </c>
      <c r="AC3" s="3">
        <v>5</v>
      </c>
      <c r="AD3" s="3">
        <v>6</v>
      </c>
      <c r="AE3" s="3">
        <v>7</v>
      </c>
      <c r="AF3" s="5">
        <v>8</v>
      </c>
      <c r="AG3" s="3">
        <v>9</v>
      </c>
      <c r="AH3" s="3">
        <v>10</v>
      </c>
      <c r="AI3" s="3">
        <v>11</v>
      </c>
      <c r="AJ3" s="3">
        <v>12</v>
      </c>
      <c r="AK3" s="9" t="s">
        <v>8</v>
      </c>
      <c r="AM3" s="9" t="s">
        <v>125</v>
      </c>
      <c r="AN3" s="92" t="s">
        <v>192</v>
      </c>
    </row>
    <row r="4" spans="2:40" customFormat="1" ht="13.5" thickBot="1" x14ac:dyDescent="0.25">
      <c r="B4" s="46" t="s">
        <v>69</v>
      </c>
      <c r="C4" s="140" t="s">
        <v>139</v>
      </c>
      <c r="D4" s="34">
        <v>1982</v>
      </c>
      <c r="E4" s="141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142">
        <v>100</v>
      </c>
      <c r="L4" s="47">
        <v>0</v>
      </c>
      <c r="M4" s="143">
        <v>0</v>
      </c>
      <c r="N4" s="143">
        <v>0</v>
      </c>
      <c r="O4" s="143">
        <v>0</v>
      </c>
      <c r="P4" s="143">
        <v>0</v>
      </c>
      <c r="Q4" s="76">
        <f>LARGE(E4:P4,1)+LARGE(E4:P4,2)+LARGE(E4:P4,3)+LARGE(E4:P4,4)+LARGE(E4:P4,5)+LARGE(E4:P4,6)+LARGE(E4:P4,7)+P4</f>
        <v>100</v>
      </c>
      <c r="R4" s="159"/>
      <c r="S4" s="160">
        <f>COUNTIF(E4:P4,"&gt;0")</f>
        <v>1</v>
      </c>
      <c r="T4" s="161">
        <f>SUM(E4:P4)/S4</f>
        <v>100</v>
      </c>
      <c r="V4" s="43" t="s">
        <v>69</v>
      </c>
      <c r="W4" s="11" t="s">
        <v>10</v>
      </c>
      <c r="X4" s="28">
        <v>1960</v>
      </c>
      <c r="Y4" s="41">
        <v>40</v>
      </c>
      <c r="Z4" s="39">
        <v>60</v>
      </c>
      <c r="AA4" s="39">
        <v>60</v>
      </c>
      <c r="AB4" s="54">
        <v>100</v>
      </c>
      <c r="AC4" s="54">
        <v>100</v>
      </c>
      <c r="AD4" s="54">
        <v>44</v>
      </c>
      <c r="AE4" s="54">
        <v>80</v>
      </c>
      <c r="AF4" s="54">
        <v>0</v>
      </c>
      <c r="AG4" s="54">
        <v>66</v>
      </c>
      <c r="AH4" s="54">
        <v>66</v>
      </c>
      <c r="AI4" s="54">
        <v>72</v>
      </c>
      <c r="AJ4" s="70">
        <v>80</v>
      </c>
      <c r="AK4" s="30">
        <f t="shared" ref="AK4:AK11" si="0">LARGE(Y4:AI4,1)+LARGE(Y4:AI4,2)+LARGE(Y4:AI4,3)+LARGE(Y4:AI4,4)+LARGE(Y4:AI4,5)+LARGE(Y4:AI4,6)+LARGE(Y4:AI4,7)+AJ4</f>
        <v>624</v>
      </c>
      <c r="AM4" s="93">
        <f>COUNTIF(Y4:AJ4,"&gt;0")</f>
        <v>11</v>
      </c>
      <c r="AN4" s="94">
        <f>SUM(Y4:AJ4)/AM4</f>
        <v>69.818181818181813</v>
      </c>
    </row>
    <row r="5" spans="2:40" customFormat="1" ht="13.5" thickBot="1" x14ac:dyDescent="0.25">
      <c r="B5" s="36"/>
      <c r="C5" s="4"/>
      <c r="D5" s="4"/>
      <c r="E5" s="1"/>
      <c r="F5" s="66"/>
      <c r="G5" s="66"/>
      <c r="H5" s="66"/>
      <c r="I5" s="66"/>
      <c r="J5" s="66"/>
      <c r="K5" s="1"/>
      <c r="L5" s="66"/>
      <c r="M5" s="1"/>
      <c r="N5" s="1"/>
      <c r="O5" s="1"/>
      <c r="P5" s="1"/>
      <c r="S5" s="6"/>
      <c r="T5" s="6"/>
      <c r="V5" s="43" t="s">
        <v>70</v>
      </c>
      <c r="W5" s="11" t="s">
        <v>55</v>
      </c>
      <c r="X5" s="28">
        <v>1960</v>
      </c>
      <c r="Y5" s="41">
        <v>100</v>
      </c>
      <c r="Z5" s="45">
        <v>80</v>
      </c>
      <c r="AA5" s="45">
        <v>0</v>
      </c>
      <c r="AB5" s="48">
        <v>0</v>
      </c>
      <c r="AC5" s="48">
        <v>0</v>
      </c>
      <c r="AD5" s="48">
        <v>44</v>
      </c>
      <c r="AE5" s="77">
        <v>0</v>
      </c>
      <c r="AF5" s="48">
        <v>60</v>
      </c>
      <c r="AG5" s="77">
        <v>0</v>
      </c>
      <c r="AH5" s="48">
        <v>110</v>
      </c>
      <c r="AI5" s="48">
        <v>96</v>
      </c>
      <c r="AJ5" s="48">
        <v>100</v>
      </c>
      <c r="AK5" s="31">
        <f>LARGE(Y5:AI5,1)+LARGE(Y5:AI5,2)+LARGE(Y5:AI5,3)+LARGE(Y5:AI5,4)+LARGE(Y5:AI5,5)+LARGE(Y5:AI5,6)+LARGE(Y5:AI5,7)+AJ5</f>
        <v>590</v>
      </c>
      <c r="AM5" s="93">
        <f>COUNTIF(Y5:AJ5,"&gt;0")</f>
        <v>7</v>
      </c>
      <c r="AN5" s="94">
        <f>SUM(Y5:AJ5)/AM5</f>
        <v>84.285714285714292</v>
      </c>
    </row>
    <row r="6" spans="2:40" customFormat="1" ht="13.5" thickBot="1" x14ac:dyDescent="0.25">
      <c r="B6" s="37" t="s">
        <v>0</v>
      </c>
      <c r="C6" s="15" t="s">
        <v>59</v>
      </c>
      <c r="D6" s="14" t="s">
        <v>9</v>
      </c>
      <c r="E6" s="2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5">
        <v>8</v>
      </c>
      <c r="M6" s="3">
        <v>9</v>
      </c>
      <c r="N6" s="3">
        <v>10</v>
      </c>
      <c r="O6" s="3">
        <v>11</v>
      </c>
      <c r="P6" s="3">
        <v>12</v>
      </c>
      <c r="Q6" s="9" t="s">
        <v>8</v>
      </c>
      <c r="S6" s="9" t="s">
        <v>125</v>
      </c>
      <c r="T6" s="92" t="s">
        <v>126</v>
      </c>
      <c r="V6" s="43" t="s">
        <v>71</v>
      </c>
      <c r="W6" s="155" t="s">
        <v>47</v>
      </c>
      <c r="X6" s="106">
        <v>1963</v>
      </c>
      <c r="Y6" s="148">
        <v>60</v>
      </c>
      <c r="Z6" s="64">
        <v>0</v>
      </c>
      <c r="AA6" s="64">
        <v>0</v>
      </c>
      <c r="AB6" s="64"/>
      <c r="AC6" s="64">
        <v>0</v>
      </c>
      <c r="AD6" s="64">
        <v>44</v>
      </c>
      <c r="AE6" s="64">
        <v>70</v>
      </c>
      <c r="AF6" s="64">
        <v>0</v>
      </c>
      <c r="AG6" s="149">
        <v>0</v>
      </c>
      <c r="AH6" s="73">
        <v>77</v>
      </c>
      <c r="AI6" s="149">
        <v>0</v>
      </c>
      <c r="AJ6" s="48">
        <v>80</v>
      </c>
      <c r="AK6" s="101">
        <f>LARGE(Y6:AI6,1)+LARGE(Y6:AI6,2)+LARGE(Y6:AI6,3)+LARGE(Y6:AI6,4)+LARGE(Y6:AI6,5)+LARGE(Y6:AI6,6)+LARGE(Y6:AI6,7)+AJ6</f>
        <v>331</v>
      </c>
      <c r="AM6" s="93">
        <f>COUNTIF(Y6:AJ6,"&gt;0")</f>
        <v>5</v>
      </c>
      <c r="AN6" s="94">
        <f>SUM(Y6:AJ6)/AM6</f>
        <v>66.2</v>
      </c>
    </row>
    <row r="7" spans="2:40" customFormat="1" ht="13.5" thickBot="1" x14ac:dyDescent="0.25">
      <c r="B7" s="43" t="s">
        <v>69</v>
      </c>
      <c r="C7" s="33" t="s">
        <v>132</v>
      </c>
      <c r="D7" s="104">
        <v>1977</v>
      </c>
      <c r="E7" s="44">
        <v>0</v>
      </c>
      <c r="F7" s="45">
        <v>0</v>
      </c>
      <c r="G7" s="45">
        <v>0</v>
      </c>
      <c r="H7" s="45">
        <v>0</v>
      </c>
      <c r="I7" s="45">
        <v>0</v>
      </c>
      <c r="J7" s="48">
        <v>0</v>
      </c>
      <c r="K7" s="45">
        <v>0</v>
      </c>
      <c r="L7" s="48">
        <v>100</v>
      </c>
      <c r="M7" s="48">
        <v>110</v>
      </c>
      <c r="N7" s="77">
        <v>0</v>
      </c>
      <c r="O7" s="77">
        <v>0</v>
      </c>
      <c r="P7" s="77">
        <v>0</v>
      </c>
      <c r="Q7" s="31">
        <f t="shared" ref="Q7" si="1">LARGE(E7:O7,1)+LARGE(E7:O7,2)+LARGE(E7:O7,3)+LARGE(E7:O7,4)+LARGE(E7:O7,5)+LARGE(E7:O7,6)+LARGE(E7:O7,7)+P7</f>
        <v>210</v>
      </c>
      <c r="S7" s="93">
        <f t="shared" ref="S7" si="2">COUNTIF(E7:P7,"&gt;0")</f>
        <v>2</v>
      </c>
      <c r="T7" s="94">
        <f t="shared" ref="T7" si="3">SUM(E7:P7)/S7</f>
        <v>105</v>
      </c>
      <c r="V7" s="43" t="s">
        <v>73</v>
      </c>
      <c r="W7" s="11" t="s">
        <v>82</v>
      </c>
      <c r="X7" s="18">
        <v>1962</v>
      </c>
      <c r="Y7" s="44">
        <v>30</v>
      </c>
      <c r="Z7" s="45">
        <v>100</v>
      </c>
      <c r="AA7" s="45">
        <v>0</v>
      </c>
      <c r="AB7" s="48">
        <v>60</v>
      </c>
      <c r="AC7" s="48">
        <v>0</v>
      </c>
      <c r="AD7" s="48">
        <v>0</v>
      </c>
      <c r="AE7" s="77">
        <v>0</v>
      </c>
      <c r="AF7" s="48">
        <v>80</v>
      </c>
      <c r="AG7" s="48">
        <v>88</v>
      </c>
      <c r="AH7" s="77">
        <v>0</v>
      </c>
      <c r="AI7" s="48">
        <v>120</v>
      </c>
      <c r="AJ7" s="48">
        <v>70</v>
      </c>
      <c r="AK7" s="31">
        <f t="shared" si="0"/>
        <v>548</v>
      </c>
      <c r="AM7" s="93">
        <f t="shared" ref="AM7:AM28" si="4">COUNTIF(Y7:AJ7,"&gt;0")</f>
        <v>7</v>
      </c>
      <c r="AN7" s="94">
        <f t="shared" ref="AN7:AN28" si="5">SUM(Y7:AJ7)/AM7</f>
        <v>78.285714285714292</v>
      </c>
    </row>
    <row r="8" spans="2:40" customFormat="1" ht="13.5" thickBot="1" x14ac:dyDescent="0.25">
      <c r="B8" s="46" t="s">
        <v>70</v>
      </c>
      <c r="C8" s="140" t="s">
        <v>99</v>
      </c>
      <c r="D8" s="34">
        <v>1976</v>
      </c>
      <c r="E8" s="141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142">
        <v>0</v>
      </c>
      <c r="L8" s="47">
        <v>0</v>
      </c>
      <c r="M8" s="143">
        <v>0</v>
      </c>
      <c r="N8" s="142">
        <v>110</v>
      </c>
      <c r="O8" s="143">
        <v>0</v>
      </c>
      <c r="P8" s="143">
        <v>0</v>
      </c>
      <c r="Q8" s="76">
        <f>LARGE(E8:P8,1)+LARGE(E8:P8,2)+LARGE(E8:P8,3)+LARGE(E8:P8,4)+LARGE(E8:P8,5)+LARGE(E8:P8,6)+LARGE(E8:P8,7)+P8</f>
        <v>110</v>
      </c>
      <c r="S8" s="160">
        <f>COUNTIF(E8:P8,"&gt;0")</f>
        <v>1</v>
      </c>
      <c r="T8" s="161">
        <f>SUM(E8:P8)/S8</f>
        <v>110</v>
      </c>
      <c r="V8" s="43" t="s">
        <v>74</v>
      </c>
      <c r="W8" s="71" t="s">
        <v>53</v>
      </c>
      <c r="X8" s="28">
        <v>1961</v>
      </c>
      <c r="Y8" s="44">
        <v>40</v>
      </c>
      <c r="Z8" s="45">
        <v>0</v>
      </c>
      <c r="AA8" s="45">
        <v>60</v>
      </c>
      <c r="AB8" s="48">
        <v>80</v>
      </c>
      <c r="AC8" s="48">
        <v>40</v>
      </c>
      <c r="AD8" s="48">
        <v>66</v>
      </c>
      <c r="AE8" s="77">
        <v>0</v>
      </c>
      <c r="AF8" s="48">
        <v>0</v>
      </c>
      <c r="AG8" s="77">
        <v>0</v>
      </c>
      <c r="AH8" s="48">
        <v>66</v>
      </c>
      <c r="AI8" s="48">
        <v>48</v>
      </c>
      <c r="AJ8" s="48">
        <v>60</v>
      </c>
      <c r="AK8" s="31">
        <f t="shared" si="0"/>
        <v>460</v>
      </c>
      <c r="AM8" s="93">
        <f t="shared" si="4"/>
        <v>8</v>
      </c>
      <c r="AN8" s="94">
        <f t="shared" si="5"/>
        <v>57.5</v>
      </c>
    </row>
    <row r="9" spans="2:40" customFormat="1" ht="13.5" thickBot="1" x14ac:dyDescent="0.25">
      <c r="B9" s="36"/>
      <c r="C9" s="4"/>
      <c r="D9" s="4"/>
      <c r="E9" s="1"/>
      <c r="F9" s="66"/>
      <c r="G9" s="66"/>
      <c r="H9" s="66"/>
      <c r="I9" s="66"/>
      <c r="J9" s="66"/>
      <c r="K9" s="1"/>
      <c r="L9" s="66"/>
      <c r="M9" s="1"/>
      <c r="N9" s="1"/>
      <c r="O9" s="1"/>
      <c r="P9" s="1"/>
      <c r="V9" s="43" t="s">
        <v>75</v>
      </c>
      <c r="W9" s="107" t="s">
        <v>50</v>
      </c>
      <c r="X9" s="106">
        <v>1956</v>
      </c>
      <c r="Y9" s="44">
        <v>0</v>
      </c>
      <c r="Z9" s="45">
        <v>40</v>
      </c>
      <c r="AA9" s="45">
        <v>40</v>
      </c>
      <c r="AB9" s="48">
        <v>60</v>
      </c>
      <c r="AC9" s="48">
        <v>0</v>
      </c>
      <c r="AD9" s="48">
        <v>33</v>
      </c>
      <c r="AE9" s="77">
        <v>0</v>
      </c>
      <c r="AF9" s="48">
        <v>40</v>
      </c>
      <c r="AG9" s="48">
        <v>66</v>
      </c>
      <c r="AH9" s="48">
        <v>88</v>
      </c>
      <c r="AI9" s="48">
        <v>72</v>
      </c>
      <c r="AJ9" s="77">
        <v>0</v>
      </c>
      <c r="AK9" s="31">
        <f t="shared" si="0"/>
        <v>406</v>
      </c>
      <c r="AM9" s="93">
        <f t="shared" si="4"/>
        <v>8</v>
      </c>
      <c r="AN9" s="94">
        <f t="shared" si="5"/>
        <v>54.875</v>
      </c>
    </row>
    <row r="10" spans="2:40" customFormat="1" ht="13.5" thickBot="1" x14ac:dyDescent="0.25">
      <c r="B10" s="37" t="s">
        <v>0</v>
      </c>
      <c r="C10" s="15" t="s">
        <v>7</v>
      </c>
      <c r="D10" s="14" t="s">
        <v>9</v>
      </c>
      <c r="E10" s="2">
        <v>1</v>
      </c>
      <c r="F10" s="3">
        <v>2</v>
      </c>
      <c r="G10" s="3">
        <v>3</v>
      </c>
      <c r="H10" s="3">
        <v>4</v>
      </c>
      <c r="I10" s="3">
        <v>5</v>
      </c>
      <c r="J10" s="3">
        <v>6</v>
      </c>
      <c r="K10" s="3">
        <v>7</v>
      </c>
      <c r="L10" s="5">
        <v>8</v>
      </c>
      <c r="M10" s="3">
        <v>9</v>
      </c>
      <c r="N10" s="3">
        <v>10</v>
      </c>
      <c r="O10" s="3">
        <v>11</v>
      </c>
      <c r="P10" s="3">
        <v>12</v>
      </c>
      <c r="Q10" s="9" t="s">
        <v>8</v>
      </c>
      <c r="S10" s="9" t="s">
        <v>125</v>
      </c>
      <c r="T10" s="92" t="s">
        <v>126</v>
      </c>
      <c r="V10" s="43" t="s">
        <v>76</v>
      </c>
      <c r="W10" s="107" t="s">
        <v>145</v>
      </c>
      <c r="X10" s="106">
        <v>1958</v>
      </c>
      <c r="Y10" s="44">
        <v>0</v>
      </c>
      <c r="Z10" s="45">
        <v>0</v>
      </c>
      <c r="AA10" s="45">
        <v>0</v>
      </c>
      <c r="AB10" s="48">
        <v>0</v>
      </c>
      <c r="AC10" s="48">
        <v>60</v>
      </c>
      <c r="AD10" s="48">
        <v>88</v>
      </c>
      <c r="AE10" s="48">
        <v>100</v>
      </c>
      <c r="AF10" s="48">
        <v>60</v>
      </c>
      <c r="AG10" s="48">
        <v>44</v>
      </c>
      <c r="AH10" s="77">
        <v>0</v>
      </c>
      <c r="AI10" s="48">
        <v>0</v>
      </c>
      <c r="AJ10" s="77">
        <v>0</v>
      </c>
      <c r="AK10" s="31">
        <f t="shared" si="0"/>
        <v>352</v>
      </c>
      <c r="AM10" s="93">
        <f t="shared" si="4"/>
        <v>5</v>
      </c>
      <c r="AN10" s="94">
        <f t="shared" si="5"/>
        <v>70.400000000000006</v>
      </c>
    </row>
    <row r="11" spans="2:40" customFormat="1" x14ac:dyDescent="0.2">
      <c r="B11" s="43" t="s">
        <v>69</v>
      </c>
      <c r="C11" s="33" t="s">
        <v>58</v>
      </c>
      <c r="D11" s="18">
        <v>1970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8">
        <v>66</v>
      </c>
      <c r="K11" s="44">
        <v>0</v>
      </c>
      <c r="L11" s="48">
        <v>70</v>
      </c>
      <c r="M11" s="48">
        <v>44</v>
      </c>
      <c r="N11" s="77">
        <v>0</v>
      </c>
      <c r="O11" s="77">
        <v>72</v>
      </c>
      <c r="P11" s="77">
        <v>0</v>
      </c>
      <c r="Q11" s="31">
        <f t="shared" ref="Q11:Q14" si="6">LARGE(E11:O11,1)+LARGE(E11:O11,2)+LARGE(E11:O11,3)+LARGE(E11:O11,4)+LARGE(E11:O11,5)+LARGE(E11:O11,6)+LARGE(E11:O11,7)+P11</f>
        <v>252</v>
      </c>
      <c r="S11" s="93">
        <f t="shared" ref="S11:S16" si="7">COUNTIF(E11:P11,"&gt;0")</f>
        <v>4</v>
      </c>
      <c r="T11" s="94">
        <f t="shared" ref="T11:T16" si="8">SUM(E11:P11)/S11</f>
        <v>63</v>
      </c>
      <c r="V11" s="43" t="s">
        <v>77</v>
      </c>
      <c r="W11" s="107" t="s">
        <v>13</v>
      </c>
      <c r="X11" s="106">
        <v>1959</v>
      </c>
      <c r="Y11" s="44">
        <v>60</v>
      </c>
      <c r="Z11" s="45">
        <v>60</v>
      </c>
      <c r="AA11" s="45">
        <v>0</v>
      </c>
      <c r="AB11" s="48">
        <v>40</v>
      </c>
      <c r="AC11" s="48">
        <v>0</v>
      </c>
      <c r="AD11" s="48">
        <v>44</v>
      </c>
      <c r="AE11" s="48">
        <v>60</v>
      </c>
      <c r="AF11" s="48">
        <v>0</v>
      </c>
      <c r="AG11" s="77">
        <v>0</v>
      </c>
      <c r="AH11" s="77">
        <v>0</v>
      </c>
      <c r="AI11" s="48">
        <v>48</v>
      </c>
      <c r="AJ11" s="77">
        <v>0</v>
      </c>
      <c r="AK11" s="31">
        <f t="shared" si="0"/>
        <v>312</v>
      </c>
      <c r="AM11" s="93">
        <f t="shared" si="4"/>
        <v>6</v>
      </c>
      <c r="AN11" s="94">
        <f t="shared" si="5"/>
        <v>52</v>
      </c>
    </row>
    <row r="12" spans="2:40" customFormat="1" x14ac:dyDescent="0.2">
      <c r="B12" s="43" t="s">
        <v>70</v>
      </c>
      <c r="C12" s="33" t="s">
        <v>129</v>
      </c>
      <c r="D12" s="18">
        <v>1986</v>
      </c>
      <c r="E12" s="44">
        <v>0</v>
      </c>
      <c r="F12" s="53">
        <v>0</v>
      </c>
      <c r="G12" s="53">
        <v>0</v>
      </c>
      <c r="H12" s="53">
        <v>0</v>
      </c>
      <c r="I12" s="53">
        <v>0</v>
      </c>
      <c r="J12" s="48">
        <v>44</v>
      </c>
      <c r="K12" s="146">
        <v>0</v>
      </c>
      <c r="L12" s="48">
        <v>0</v>
      </c>
      <c r="M12" s="48">
        <v>66</v>
      </c>
      <c r="N12" s="77">
        <v>0</v>
      </c>
      <c r="O12" s="77">
        <v>120</v>
      </c>
      <c r="P12" s="77">
        <v>0</v>
      </c>
      <c r="Q12" s="31">
        <f t="shared" si="6"/>
        <v>230</v>
      </c>
      <c r="S12" s="93">
        <f t="shared" si="7"/>
        <v>3</v>
      </c>
      <c r="T12" s="94">
        <f t="shared" si="8"/>
        <v>76.666666666666671</v>
      </c>
      <c r="V12" s="43" t="s">
        <v>83</v>
      </c>
      <c r="W12" s="107" t="s">
        <v>60</v>
      </c>
      <c r="X12" s="106">
        <v>1960</v>
      </c>
      <c r="Y12" s="44">
        <v>30</v>
      </c>
      <c r="Z12" s="45">
        <v>0</v>
      </c>
      <c r="AA12" s="45">
        <v>30</v>
      </c>
      <c r="AB12" s="48">
        <v>0</v>
      </c>
      <c r="AC12" s="48">
        <v>0</v>
      </c>
      <c r="AD12" s="48">
        <v>110</v>
      </c>
      <c r="AE12" s="77">
        <v>0</v>
      </c>
      <c r="AF12" s="48">
        <v>40</v>
      </c>
      <c r="AG12" s="77">
        <v>0</v>
      </c>
      <c r="AH12" s="48">
        <v>44</v>
      </c>
      <c r="AI12" s="48">
        <v>48</v>
      </c>
      <c r="AJ12" s="77">
        <v>0</v>
      </c>
      <c r="AK12" s="31">
        <f>LARGE(Y12:AJ12,1)+LARGE(Y12:AJ12,2)+LARGE(Y12:AJ12,3)+LARGE(Y12:AJ12,4)+LARGE(Y12:AJ12,5)+LARGE(Y12:AJ12,6)+LARGE(Y12:AJ12,7)+AJ12</f>
        <v>302</v>
      </c>
      <c r="AM12" s="93">
        <f t="shared" si="4"/>
        <v>6</v>
      </c>
      <c r="AN12" s="94">
        <f t="shared" si="5"/>
        <v>50.333333333333336</v>
      </c>
    </row>
    <row r="13" spans="2:40" customFormat="1" x14ac:dyDescent="0.2">
      <c r="B13" s="43" t="s">
        <v>71</v>
      </c>
      <c r="C13" s="33" t="s">
        <v>170</v>
      </c>
      <c r="D13" s="18">
        <v>1972</v>
      </c>
      <c r="E13" s="44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77">
        <v>0</v>
      </c>
      <c r="L13" s="48">
        <v>0</v>
      </c>
      <c r="M13" s="48">
        <v>0</v>
      </c>
      <c r="N13" s="77">
        <v>0</v>
      </c>
      <c r="O13" s="48">
        <v>96</v>
      </c>
      <c r="P13" s="48">
        <v>100</v>
      </c>
      <c r="Q13" s="31">
        <f t="shared" si="6"/>
        <v>196</v>
      </c>
      <c r="S13" s="93">
        <f t="shared" si="7"/>
        <v>2</v>
      </c>
      <c r="T13" s="94">
        <f t="shared" si="8"/>
        <v>98</v>
      </c>
      <c r="V13" s="43" t="s">
        <v>84</v>
      </c>
      <c r="W13" s="107" t="s">
        <v>45</v>
      </c>
      <c r="X13" s="106">
        <v>1960</v>
      </c>
      <c r="Y13" s="44">
        <v>30</v>
      </c>
      <c r="Z13" s="45">
        <v>40</v>
      </c>
      <c r="AA13" s="45">
        <v>30</v>
      </c>
      <c r="AB13" s="48">
        <v>40</v>
      </c>
      <c r="AC13" s="48">
        <v>40</v>
      </c>
      <c r="AD13" s="48">
        <v>33</v>
      </c>
      <c r="AE13" s="48">
        <v>40</v>
      </c>
      <c r="AF13" s="48">
        <v>40</v>
      </c>
      <c r="AG13" s="48">
        <v>44</v>
      </c>
      <c r="AH13" s="77">
        <v>0</v>
      </c>
      <c r="AI13" s="48">
        <v>48</v>
      </c>
      <c r="AJ13" s="77">
        <v>0</v>
      </c>
      <c r="AK13" s="31">
        <f t="shared" ref="AK13:AK22" si="9">LARGE(Y13:AI13,1)+LARGE(Y13:AI13,2)+LARGE(Y13:AI13,3)+LARGE(Y13:AI13,4)+LARGE(Y13:AI13,5)+LARGE(Y13:AI13,6)+LARGE(Y13:AI13,7)+AJ13</f>
        <v>292</v>
      </c>
      <c r="AM13" s="93">
        <f t="shared" si="4"/>
        <v>10</v>
      </c>
      <c r="AN13" s="94">
        <f t="shared" si="5"/>
        <v>38.5</v>
      </c>
    </row>
    <row r="14" spans="2:40" customFormat="1" x14ac:dyDescent="0.2">
      <c r="B14" s="43" t="s">
        <v>73</v>
      </c>
      <c r="C14" s="33" t="s">
        <v>153</v>
      </c>
      <c r="D14" s="18">
        <v>1969</v>
      </c>
      <c r="E14" s="44">
        <v>100</v>
      </c>
      <c r="F14" s="53">
        <v>0</v>
      </c>
      <c r="G14" s="53">
        <v>0</v>
      </c>
      <c r="H14" s="53">
        <v>0</v>
      </c>
      <c r="I14" s="53">
        <v>0</v>
      </c>
      <c r="J14" s="48">
        <v>0</v>
      </c>
      <c r="K14" s="44">
        <v>0</v>
      </c>
      <c r="L14" s="48">
        <v>0</v>
      </c>
      <c r="M14" s="77">
        <v>0</v>
      </c>
      <c r="N14" s="77">
        <v>0</v>
      </c>
      <c r="O14" s="77">
        <v>0</v>
      </c>
      <c r="P14" s="77">
        <v>0</v>
      </c>
      <c r="Q14" s="31">
        <f t="shared" si="6"/>
        <v>100</v>
      </c>
      <c r="S14" s="93">
        <f t="shared" si="7"/>
        <v>1</v>
      </c>
      <c r="T14" s="94">
        <f t="shared" si="8"/>
        <v>100</v>
      </c>
      <c r="V14" s="43" t="s">
        <v>85</v>
      </c>
      <c r="W14" s="107" t="s">
        <v>173</v>
      </c>
      <c r="X14" s="106">
        <v>1962</v>
      </c>
      <c r="Y14" s="44">
        <v>0</v>
      </c>
      <c r="Z14" s="45">
        <v>0</v>
      </c>
      <c r="AA14" s="45">
        <v>0</v>
      </c>
      <c r="AB14" s="48">
        <v>40</v>
      </c>
      <c r="AC14" s="48">
        <v>40</v>
      </c>
      <c r="AD14" s="48">
        <v>33</v>
      </c>
      <c r="AE14" s="48">
        <v>40</v>
      </c>
      <c r="AF14" s="48">
        <v>40</v>
      </c>
      <c r="AG14" s="48">
        <v>44</v>
      </c>
      <c r="AH14" s="48">
        <v>33</v>
      </c>
      <c r="AI14" s="48">
        <v>0</v>
      </c>
      <c r="AJ14" s="77">
        <v>0</v>
      </c>
      <c r="AK14" s="31">
        <f t="shared" si="9"/>
        <v>270</v>
      </c>
      <c r="AM14" s="93">
        <f t="shared" si="4"/>
        <v>7</v>
      </c>
      <c r="AN14" s="94">
        <f t="shared" si="5"/>
        <v>38.571428571428569</v>
      </c>
    </row>
    <row r="15" spans="2:40" customFormat="1" x14ac:dyDescent="0.2">
      <c r="B15" s="43" t="s">
        <v>107</v>
      </c>
      <c r="C15" s="33" t="s">
        <v>104</v>
      </c>
      <c r="D15" s="18">
        <v>1972</v>
      </c>
      <c r="E15" s="55">
        <v>80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146">
        <v>0</v>
      </c>
      <c r="L15" s="48">
        <v>0</v>
      </c>
      <c r="M15" s="77">
        <v>0</v>
      </c>
      <c r="N15" s="77">
        <v>0</v>
      </c>
      <c r="O15" s="77">
        <v>0</v>
      </c>
      <c r="P15" s="77">
        <v>0</v>
      </c>
      <c r="Q15" s="31">
        <f>LARGE(E15:P15,1)+LARGE(E15:P15,2)+LARGE(E15:P15,3)+LARGE(E15:P15,4)+LARGE(E15:P15,5)+LARGE(E15:P15,6)+LARGE(E15:P15,7)+P15</f>
        <v>80</v>
      </c>
      <c r="S15" s="93">
        <f t="shared" si="7"/>
        <v>1</v>
      </c>
      <c r="T15" s="94">
        <f t="shared" si="8"/>
        <v>80</v>
      </c>
      <c r="V15" s="43" t="s">
        <v>78</v>
      </c>
      <c r="W15" s="107" t="s">
        <v>56</v>
      </c>
      <c r="X15" s="108">
        <v>1957</v>
      </c>
      <c r="Y15" s="44">
        <v>0</v>
      </c>
      <c r="Z15" s="45">
        <v>40</v>
      </c>
      <c r="AA15" s="45">
        <v>100</v>
      </c>
      <c r="AB15" s="48">
        <v>40</v>
      </c>
      <c r="AC15" s="48">
        <v>0</v>
      </c>
      <c r="AD15" s="48">
        <v>0</v>
      </c>
      <c r="AE15" s="48">
        <v>40</v>
      </c>
      <c r="AF15" s="48">
        <v>30</v>
      </c>
      <c r="AG15" s="77">
        <v>0</v>
      </c>
      <c r="AH15" s="77">
        <v>0</v>
      </c>
      <c r="AI15" s="48">
        <v>0</v>
      </c>
      <c r="AJ15" s="77">
        <v>0</v>
      </c>
      <c r="AK15" s="31">
        <f t="shared" si="9"/>
        <v>250</v>
      </c>
      <c r="AL15" s="121"/>
      <c r="AM15" s="93">
        <f t="shared" si="4"/>
        <v>5</v>
      </c>
      <c r="AN15" s="94">
        <f t="shared" si="5"/>
        <v>50</v>
      </c>
    </row>
    <row r="16" spans="2:40" customFormat="1" x14ac:dyDescent="0.2">
      <c r="B16" s="43" t="s">
        <v>107</v>
      </c>
      <c r="C16" s="33" t="s">
        <v>72</v>
      </c>
      <c r="D16" s="18">
        <v>1973</v>
      </c>
      <c r="E16" s="44">
        <v>0</v>
      </c>
      <c r="F16" s="45">
        <v>0</v>
      </c>
      <c r="G16" s="45">
        <v>0</v>
      </c>
      <c r="H16" s="45">
        <v>0</v>
      </c>
      <c r="I16" s="45">
        <v>0</v>
      </c>
      <c r="J16" s="48">
        <v>0</v>
      </c>
      <c r="K16" s="44">
        <v>0</v>
      </c>
      <c r="L16" s="48">
        <v>80</v>
      </c>
      <c r="M16" s="77">
        <v>0</v>
      </c>
      <c r="N16" s="77">
        <v>0</v>
      </c>
      <c r="O16" s="77">
        <v>0</v>
      </c>
      <c r="P16" s="77">
        <v>0</v>
      </c>
      <c r="Q16" s="31">
        <f>LARGE(E16:O16,1)+LARGE(E16:O16,2)+LARGE(E16:O16,3)+LARGE(E16:O16,4)+LARGE(E16:O16,5)+LARGE(E16:O16,6)+LARGE(E16:O16,7)+P16</f>
        <v>80</v>
      </c>
      <c r="S16" s="93">
        <f t="shared" si="7"/>
        <v>1</v>
      </c>
      <c r="T16" s="94">
        <f t="shared" si="8"/>
        <v>80</v>
      </c>
      <c r="V16" s="43" t="s">
        <v>86</v>
      </c>
      <c r="W16" s="169" t="s">
        <v>11</v>
      </c>
      <c r="X16" s="110">
        <v>1961</v>
      </c>
      <c r="Y16" s="44">
        <v>60</v>
      </c>
      <c r="Z16" s="45">
        <v>0</v>
      </c>
      <c r="AA16" s="45">
        <v>0</v>
      </c>
      <c r="AB16" s="48">
        <v>0</v>
      </c>
      <c r="AC16" s="48">
        <v>0</v>
      </c>
      <c r="AD16" s="48">
        <v>66</v>
      </c>
      <c r="AE16" s="77">
        <v>0</v>
      </c>
      <c r="AF16" s="48">
        <v>0</v>
      </c>
      <c r="AG16" s="48">
        <v>110</v>
      </c>
      <c r="AH16" s="77">
        <v>0</v>
      </c>
      <c r="AI16" s="48">
        <v>0</v>
      </c>
      <c r="AJ16" s="77">
        <v>0</v>
      </c>
      <c r="AK16" s="31">
        <f t="shared" si="9"/>
        <v>236</v>
      </c>
      <c r="AL16" s="121"/>
      <c r="AM16" s="93">
        <f t="shared" si="4"/>
        <v>3</v>
      </c>
      <c r="AN16" s="94">
        <f t="shared" si="5"/>
        <v>78.666666666666671</v>
      </c>
    </row>
    <row r="17" spans="1:40" ht="13.5" thickBot="1" x14ac:dyDescent="0.25">
      <c r="B17" s="49" t="s">
        <v>76</v>
      </c>
      <c r="C17" s="22" t="s">
        <v>151</v>
      </c>
      <c r="D17" s="106">
        <v>1973</v>
      </c>
      <c r="E17" s="50">
        <v>0</v>
      </c>
      <c r="F17" s="51">
        <v>0</v>
      </c>
      <c r="G17" s="51">
        <v>0</v>
      </c>
      <c r="H17" s="51">
        <v>60</v>
      </c>
      <c r="I17" s="51">
        <v>0</v>
      </c>
      <c r="J17" s="51">
        <v>0</v>
      </c>
      <c r="K17" s="153">
        <v>0</v>
      </c>
      <c r="L17" s="51">
        <v>0</v>
      </c>
      <c r="M17" s="153">
        <v>0</v>
      </c>
      <c r="N17" s="153">
        <v>0</v>
      </c>
      <c r="O17" s="153">
        <v>0</v>
      </c>
      <c r="P17" s="153">
        <v>0</v>
      </c>
      <c r="Q17" s="32">
        <f>LARGE(E17:O17,1)+LARGE(E17:O17,2)+LARGE(E17:O17,3)+LARGE(E17:O17,4)+LARGE(E17:O17,5)+LARGE(E17:O17,6)+LARGE(E17:O17,7)+P17</f>
        <v>60</v>
      </c>
      <c r="S17" s="95">
        <f>COUNTIF(E17:P17,"&gt;0")</f>
        <v>1</v>
      </c>
      <c r="T17" s="96">
        <f>SUM(E17:P17)/S17</f>
        <v>60</v>
      </c>
      <c r="V17" s="43" t="s">
        <v>87</v>
      </c>
      <c r="W17" s="169" t="s">
        <v>111</v>
      </c>
      <c r="X17" s="110">
        <v>1961</v>
      </c>
      <c r="Y17" s="44">
        <v>30</v>
      </c>
      <c r="Z17" s="45">
        <v>0</v>
      </c>
      <c r="AA17" s="45">
        <v>0</v>
      </c>
      <c r="AB17" s="48">
        <v>30</v>
      </c>
      <c r="AC17" s="48">
        <v>60</v>
      </c>
      <c r="AD17" s="48">
        <v>0</v>
      </c>
      <c r="AE17" s="48">
        <v>40</v>
      </c>
      <c r="AF17" s="48">
        <v>0</v>
      </c>
      <c r="AG17" s="77">
        <v>0</v>
      </c>
      <c r="AH17" s="48">
        <v>44</v>
      </c>
      <c r="AI17" s="48">
        <v>0</v>
      </c>
      <c r="AJ17" s="77">
        <v>0</v>
      </c>
      <c r="AK17" s="31">
        <f t="shared" si="9"/>
        <v>204</v>
      </c>
      <c r="AL17" s="121"/>
      <c r="AM17" s="93">
        <f t="shared" si="4"/>
        <v>5</v>
      </c>
      <c r="AN17" s="94">
        <f t="shared" si="5"/>
        <v>40.799999999999997</v>
      </c>
    </row>
    <row r="18" spans="1:40" ht="13.5" thickBot="1" x14ac:dyDescent="0.25">
      <c r="I18" s="66"/>
      <c r="J18" s="66"/>
      <c r="M18" s="1"/>
      <c r="N18" s="1"/>
      <c r="O18" s="1"/>
      <c r="P18" s="1"/>
      <c r="S18" s="162"/>
      <c r="T18" s="163"/>
      <c r="V18" s="43" t="s">
        <v>95</v>
      </c>
      <c r="W18" s="169" t="s">
        <v>54</v>
      </c>
      <c r="X18" s="110">
        <v>1962</v>
      </c>
      <c r="Y18" s="44">
        <v>0</v>
      </c>
      <c r="Z18" s="45">
        <v>0</v>
      </c>
      <c r="AA18" s="45">
        <v>40</v>
      </c>
      <c r="AB18" s="48">
        <v>30</v>
      </c>
      <c r="AC18" s="48">
        <v>80</v>
      </c>
      <c r="AD18" s="48">
        <v>33</v>
      </c>
      <c r="AE18" s="77">
        <v>0</v>
      </c>
      <c r="AF18" s="48">
        <v>0</v>
      </c>
      <c r="AG18" s="77">
        <v>0</v>
      </c>
      <c r="AH18" s="77">
        <v>0</v>
      </c>
      <c r="AI18" s="48">
        <v>0</v>
      </c>
      <c r="AJ18" s="77">
        <v>0</v>
      </c>
      <c r="AK18" s="31">
        <f t="shared" si="9"/>
        <v>183</v>
      </c>
      <c r="AL18" s="121"/>
      <c r="AM18" s="93">
        <f t="shared" si="4"/>
        <v>4</v>
      </c>
      <c r="AN18" s="94">
        <f t="shared" si="5"/>
        <v>45.75</v>
      </c>
    </row>
    <row r="19" spans="1:40" ht="13.5" thickBot="1" x14ac:dyDescent="0.25">
      <c r="B19" s="181" t="s">
        <v>0</v>
      </c>
      <c r="C19" s="15" t="s">
        <v>4</v>
      </c>
      <c r="D19" s="14" t="s">
        <v>9</v>
      </c>
      <c r="E19" s="2">
        <v>1</v>
      </c>
      <c r="F19" s="3">
        <v>2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5">
        <v>8</v>
      </c>
      <c r="M19" s="3">
        <v>9</v>
      </c>
      <c r="N19" s="3">
        <v>10</v>
      </c>
      <c r="O19" s="3">
        <v>11</v>
      </c>
      <c r="P19" s="3">
        <v>12</v>
      </c>
      <c r="Q19" s="9" t="s">
        <v>8</v>
      </c>
      <c r="S19" s="9" t="s">
        <v>125</v>
      </c>
      <c r="T19" s="92" t="s">
        <v>126</v>
      </c>
      <c r="V19" s="43" t="s">
        <v>80</v>
      </c>
      <c r="W19" s="169" t="s">
        <v>89</v>
      </c>
      <c r="X19" s="110">
        <v>1954</v>
      </c>
      <c r="Y19" s="44">
        <v>30</v>
      </c>
      <c r="Z19" s="45">
        <v>0</v>
      </c>
      <c r="AA19" s="45">
        <v>0</v>
      </c>
      <c r="AB19" s="48">
        <v>0</v>
      </c>
      <c r="AC19" s="48">
        <v>40</v>
      </c>
      <c r="AD19" s="48">
        <v>0</v>
      </c>
      <c r="AE19" s="77">
        <v>0</v>
      </c>
      <c r="AF19" s="48">
        <v>0</v>
      </c>
      <c r="AG19" s="48">
        <v>44</v>
      </c>
      <c r="AH19" s="48">
        <v>44</v>
      </c>
      <c r="AI19" s="48">
        <v>0</v>
      </c>
      <c r="AJ19" s="77">
        <v>0</v>
      </c>
      <c r="AK19" s="31">
        <f t="shared" si="9"/>
        <v>158</v>
      </c>
      <c r="AL19" s="121"/>
      <c r="AM19" s="93">
        <f t="shared" si="4"/>
        <v>4</v>
      </c>
      <c r="AN19" s="94">
        <f t="shared" si="5"/>
        <v>39.5</v>
      </c>
    </row>
    <row r="20" spans="1:40" ht="13.5" thickBot="1" x14ac:dyDescent="0.25">
      <c r="B20" s="43" t="s">
        <v>69</v>
      </c>
      <c r="C20" s="183" t="s">
        <v>105</v>
      </c>
      <c r="D20" s="166">
        <v>1968</v>
      </c>
      <c r="E20" s="67">
        <v>0</v>
      </c>
      <c r="F20" s="54">
        <v>100</v>
      </c>
      <c r="G20" s="54">
        <v>100</v>
      </c>
      <c r="H20" s="54">
        <v>0</v>
      </c>
      <c r="I20" s="54">
        <v>0</v>
      </c>
      <c r="J20" s="54">
        <v>66</v>
      </c>
      <c r="K20" s="144">
        <v>0</v>
      </c>
      <c r="L20" s="54">
        <v>0</v>
      </c>
      <c r="M20" s="54">
        <v>66</v>
      </c>
      <c r="N20" s="145">
        <v>0</v>
      </c>
      <c r="O20" s="144">
        <v>84</v>
      </c>
      <c r="P20" s="145">
        <v>0</v>
      </c>
      <c r="Q20" s="30">
        <f t="shared" ref="Q20" si="10">LARGE(E20:O20,1)+LARGE(E20:O20,2)+LARGE(E20:O20,3)+LARGE(E20:O20,4)+LARGE(E20:O20,5)+LARGE(E20:O20,6)+LARGE(E20:O20,7)+P20</f>
        <v>416</v>
      </c>
      <c r="S20" s="93">
        <f>COUNTIF(E20:P20,"&gt;0")</f>
        <v>5</v>
      </c>
      <c r="T20" s="94">
        <f>SUM(E20:P20)/S20</f>
        <v>83.2</v>
      </c>
      <c r="V20" s="43" t="s">
        <v>88</v>
      </c>
      <c r="W20" s="169" t="s">
        <v>61</v>
      </c>
      <c r="X20" s="110">
        <v>1952</v>
      </c>
      <c r="Y20" s="44">
        <v>0</v>
      </c>
      <c r="Z20" s="45">
        <v>30</v>
      </c>
      <c r="AA20" s="45">
        <v>40</v>
      </c>
      <c r="AB20" s="48">
        <v>0</v>
      </c>
      <c r="AC20" s="48">
        <v>0</v>
      </c>
      <c r="AD20" s="48">
        <v>0</v>
      </c>
      <c r="AE20" s="48">
        <v>60</v>
      </c>
      <c r="AF20" s="48">
        <v>0</v>
      </c>
      <c r="AG20" s="77">
        <v>0</v>
      </c>
      <c r="AH20" s="77">
        <v>0</v>
      </c>
      <c r="AI20" s="48">
        <v>0</v>
      </c>
      <c r="AJ20" s="77">
        <v>0</v>
      </c>
      <c r="AK20" s="31">
        <f t="shared" si="9"/>
        <v>130</v>
      </c>
      <c r="AL20" s="121"/>
      <c r="AM20" s="93">
        <f t="shared" si="4"/>
        <v>3</v>
      </c>
      <c r="AN20" s="94">
        <f t="shared" si="5"/>
        <v>43.333333333333336</v>
      </c>
    </row>
    <row r="21" spans="1:40" x14ac:dyDescent="0.2">
      <c r="B21" s="182" t="s">
        <v>70</v>
      </c>
      <c r="C21" s="71" t="s">
        <v>52</v>
      </c>
      <c r="D21" s="28">
        <v>1966</v>
      </c>
      <c r="E21" s="67">
        <v>100</v>
      </c>
      <c r="F21" s="39">
        <v>100</v>
      </c>
      <c r="G21" s="39">
        <v>100</v>
      </c>
      <c r="H21" s="39">
        <v>100</v>
      </c>
      <c r="I21" s="39">
        <v>0</v>
      </c>
      <c r="J21" s="54">
        <v>44</v>
      </c>
      <c r="K21" s="68">
        <v>0</v>
      </c>
      <c r="L21" s="69">
        <v>100</v>
      </c>
      <c r="M21" s="147">
        <v>0</v>
      </c>
      <c r="N21" s="145">
        <v>0</v>
      </c>
      <c r="O21" s="69">
        <v>120</v>
      </c>
      <c r="P21" s="180">
        <v>0</v>
      </c>
      <c r="Q21" s="30">
        <f>LARGE(E21:O21,1)+LARGE(E21:O21,2)+LARGE(E21:O21,3)+LARGE(E21:O21,4)+LARGE(E21:O21,5)+LARGE(E21:O21,6)+LARGE(E21:O21,7)+P21</f>
        <v>664</v>
      </c>
      <c r="S21" s="93">
        <f t="shared" ref="S21:S30" si="11">COUNTIF(E21:P21,"&gt;0")</f>
        <v>7</v>
      </c>
      <c r="T21" s="94">
        <f t="shared" ref="T21:T30" si="12">SUM(E21:P21)/S21</f>
        <v>94.857142857142861</v>
      </c>
      <c r="V21" s="43" t="s">
        <v>133</v>
      </c>
      <c r="W21" s="169" t="s">
        <v>174</v>
      </c>
      <c r="X21" s="110">
        <v>1961</v>
      </c>
      <c r="Y21" s="44">
        <v>0</v>
      </c>
      <c r="Z21" s="45">
        <v>0</v>
      </c>
      <c r="AA21" s="45">
        <v>0</v>
      </c>
      <c r="AB21" s="48">
        <v>0</v>
      </c>
      <c r="AC21" s="48">
        <v>0</v>
      </c>
      <c r="AD21" s="48">
        <v>0</v>
      </c>
      <c r="AE21" s="77">
        <v>0</v>
      </c>
      <c r="AF21" s="48">
        <v>100</v>
      </c>
      <c r="AG21" s="77">
        <v>0</v>
      </c>
      <c r="AH21" s="77">
        <v>0</v>
      </c>
      <c r="AI21" s="48">
        <v>0</v>
      </c>
      <c r="AJ21" s="77">
        <v>0</v>
      </c>
      <c r="AK21" s="31">
        <f t="shared" si="9"/>
        <v>100</v>
      </c>
      <c r="AL21" s="121"/>
      <c r="AM21" s="93">
        <f t="shared" si="4"/>
        <v>1</v>
      </c>
      <c r="AN21" s="94">
        <f t="shared" si="5"/>
        <v>100</v>
      </c>
    </row>
    <row r="22" spans="1:40" x14ac:dyDescent="0.2">
      <c r="B22" s="43" t="s">
        <v>71</v>
      </c>
      <c r="C22" s="33" t="s">
        <v>79</v>
      </c>
      <c r="D22" s="18">
        <v>1965</v>
      </c>
      <c r="E22" s="44">
        <v>80</v>
      </c>
      <c r="F22" s="48">
        <v>0</v>
      </c>
      <c r="G22" s="48">
        <v>80</v>
      </c>
      <c r="H22" s="48">
        <v>80</v>
      </c>
      <c r="I22" s="48">
        <v>100</v>
      </c>
      <c r="J22" s="48">
        <v>0</v>
      </c>
      <c r="K22" s="48">
        <v>80</v>
      </c>
      <c r="L22" s="48">
        <v>0</v>
      </c>
      <c r="M22" s="77">
        <v>0</v>
      </c>
      <c r="N22" s="77">
        <v>0</v>
      </c>
      <c r="O22" s="77">
        <v>0</v>
      </c>
      <c r="P22" s="77">
        <v>0</v>
      </c>
      <c r="Q22" s="31">
        <f>LARGE(E22:O22,1)+LARGE(E22:O22,2)+LARGE(E22:O22,3)+LARGE(E22:O22,4)+LARGE(E22:O22,5)+LARGE(E22:O22,6)+LARGE(E22:O22,7)+P22</f>
        <v>420</v>
      </c>
      <c r="S22" s="93">
        <f t="shared" si="11"/>
        <v>5</v>
      </c>
      <c r="T22" s="94">
        <f t="shared" si="12"/>
        <v>84</v>
      </c>
      <c r="V22" s="43" t="s">
        <v>98</v>
      </c>
      <c r="W22" s="169" t="s">
        <v>44</v>
      </c>
      <c r="X22" s="110">
        <v>1960</v>
      </c>
      <c r="Y22" s="44">
        <v>80</v>
      </c>
      <c r="Z22" s="45">
        <v>0</v>
      </c>
      <c r="AA22" s="45">
        <v>0</v>
      </c>
      <c r="AB22" s="48">
        <v>0</v>
      </c>
      <c r="AC22" s="48">
        <v>0</v>
      </c>
      <c r="AD22" s="48">
        <v>0</v>
      </c>
      <c r="AE22" s="77">
        <v>0</v>
      </c>
      <c r="AF22" s="48">
        <v>0</v>
      </c>
      <c r="AG22" s="77">
        <v>0</v>
      </c>
      <c r="AH22" s="77">
        <v>0</v>
      </c>
      <c r="AI22" s="48">
        <v>0</v>
      </c>
      <c r="AJ22" s="77">
        <v>0</v>
      </c>
      <c r="AK22" s="31">
        <f t="shared" si="9"/>
        <v>80</v>
      </c>
      <c r="AL22" s="121"/>
      <c r="AM22" s="93">
        <f t="shared" si="4"/>
        <v>1</v>
      </c>
      <c r="AN22" s="94">
        <f t="shared" si="5"/>
        <v>80</v>
      </c>
    </row>
    <row r="23" spans="1:40" x14ac:dyDescent="0.2">
      <c r="A23" s="89">
        <v>1</v>
      </c>
      <c r="B23" s="182" t="s">
        <v>73</v>
      </c>
      <c r="C23" s="22" t="s">
        <v>39</v>
      </c>
      <c r="D23" s="28">
        <v>1964</v>
      </c>
      <c r="E23" s="41">
        <v>0</v>
      </c>
      <c r="F23" s="64">
        <v>0</v>
      </c>
      <c r="G23" s="64">
        <v>0</v>
      </c>
      <c r="H23" s="64">
        <v>0</v>
      </c>
      <c r="I23" s="64">
        <v>0</v>
      </c>
      <c r="J23" s="64">
        <v>33</v>
      </c>
      <c r="K23" s="149">
        <v>0</v>
      </c>
      <c r="L23" s="64">
        <v>0</v>
      </c>
      <c r="M23" s="64">
        <v>88</v>
      </c>
      <c r="N23" s="149">
        <v>0</v>
      </c>
      <c r="O23" s="64">
        <v>84</v>
      </c>
      <c r="P23" s="149">
        <v>0</v>
      </c>
      <c r="Q23" s="101">
        <f>LARGE(E23:O23,1)+LARGE(E23:O23,2)+LARGE(E23:O23,3)+LARGE(E23:O23,4)+LARGE(E23:O23,5)+LARGE(E23:O23,6)+LARGE(E23:O23,7)+P23</f>
        <v>205</v>
      </c>
      <c r="S23" s="102">
        <f t="shared" si="11"/>
        <v>3</v>
      </c>
      <c r="T23" s="103">
        <f t="shared" si="12"/>
        <v>68.333333333333329</v>
      </c>
      <c r="V23" s="43" t="s">
        <v>101</v>
      </c>
      <c r="W23" s="169" t="s">
        <v>15</v>
      </c>
      <c r="X23" s="110">
        <v>1956</v>
      </c>
      <c r="Y23" s="44">
        <v>0</v>
      </c>
      <c r="Z23" s="45">
        <v>0</v>
      </c>
      <c r="AA23" s="45">
        <v>0</v>
      </c>
      <c r="AB23" s="48">
        <v>0</v>
      </c>
      <c r="AC23" s="48">
        <v>0</v>
      </c>
      <c r="AD23" s="48">
        <v>44</v>
      </c>
      <c r="AE23" s="77">
        <v>0</v>
      </c>
      <c r="AF23" s="48">
        <v>0</v>
      </c>
      <c r="AG23" s="77">
        <v>0</v>
      </c>
      <c r="AH23" s="77">
        <v>0</v>
      </c>
      <c r="AI23" s="48">
        <v>0</v>
      </c>
      <c r="AJ23" s="77">
        <v>0</v>
      </c>
      <c r="AK23" s="31">
        <f>LARGE(Y23:AJ23,1)+LARGE(Y23:AJ23,2)+LARGE(Y23:AJ23,3)+LARGE(Y23:AJ23,4)+LARGE(Y23:AJ23,5)+LARGE(Y23:AJ23,6)+LARGE(Y23:AJ23,7)+AJ23</f>
        <v>44</v>
      </c>
      <c r="AL23" s="121"/>
      <c r="AM23" s="93">
        <f t="shared" si="4"/>
        <v>1</v>
      </c>
      <c r="AN23" s="94">
        <f t="shared" si="5"/>
        <v>44</v>
      </c>
    </row>
    <row r="24" spans="1:40" x14ac:dyDescent="0.2">
      <c r="A24" s="89">
        <v>2</v>
      </c>
      <c r="B24" s="43" t="s">
        <v>74</v>
      </c>
      <c r="C24" s="33" t="s">
        <v>146</v>
      </c>
      <c r="D24" s="18">
        <v>1964</v>
      </c>
      <c r="E24" s="44">
        <v>0</v>
      </c>
      <c r="F24" s="48">
        <v>0</v>
      </c>
      <c r="G24" s="48">
        <v>0</v>
      </c>
      <c r="H24" s="48">
        <v>0</v>
      </c>
      <c r="I24" s="48">
        <v>0</v>
      </c>
      <c r="J24" s="48">
        <v>88</v>
      </c>
      <c r="K24" s="77">
        <v>0</v>
      </c>
      <c r="L24" s="48">
        <v>0</v>
      </c>
      <c r="M24" s="77">
        <v>0</v>
      </c>
      <c r="N24" s="48">
        <v>88</v>
      </c>
      <c r="O24" s="77">
        <v>0</v>
      </c>
      <c r="P24" s="77">
        <v>0</v>
      </c>
      <c r="Q24" s="31">
        <f>LARGE(E24:O24,1)+LARGE(E24:O24,2)+LARGE(E24:O24,3)+LARGE(E24:O24,4)+LARGE(E24:O24,5)+LARGE(E24:O24,6)+LARGE(E24:O24,7)+P24</f>
        <v>176</v>
      </c>
      <c r="S24" s="93">
        <f t="shared" si="11"/>
        <v>2</v>
      </c>
      <c r="T24" s="94">
        <f t="shared" si="12"/>
        <v>88</v>
      </c>
      <c r="V24" s="43" t="s">
        <v>175</v>
      </c>
      <c r="W24" s="169" t="s">
        <v>49</v>
      </c>
      <c r="X24" s="110">
        <v>1955</v>
      </c>
      <c r="Y24" s="44">
        <v>0</v>
      </c>
      <c r="Z24" s="45">
        <v>40</v>
      </c>
      <c r="AA24" s="45">
        <v>0</v>
      </c>
      <c r="AB24" s="48">
        <v>0</v>
      </c>
      <c r="AC24" s="48">
        <v>0</v>
      </c>
      <c r="AD24" s="48">
        <v>0</v>
      </c>
      <c r="AE24" s="77">
        <v>0</v>
      </c>
      <c r="AF24" s="48">
        <v>0</v>
      </c>
      <c r="AG24" s="77">
        <v>0</v>
      </c>
      <c r="AH24" s="77">
        <v>0</v>
      </c>
      <c r="AI24" s="48">
        <v>0</v>
      </c>
      <c r="AJ24" s="77">
        <v>0</v>
      </c>
      <c r="AK24" s="31">
        <f>LARGE(Y24:AI24,1)+LARGE(Y24:AI24,2)+LARGE(Y24:AI24,3)+LARGE(Y24:AI24,4)+LARGE(Y24:AI24,5)+LARGE(Y24:AI24,6)+LARGE(Y24:AI24,7)+AJ24</f>
        <v>40</v>
      </c>
      <c r="AL24" s="121"/>
      <c r="AM24" s="93">
        <f t="shared" si="4"/>
        <v>1</v>
      </c>
      <c r="AN24" s="94">
        <f t="shared" si="5"/>
        <v>40</v>
      </c>
    </row>
    <row r="25" spans="1:40" x14ac:dyDescent="0.2">
      <c r="A25" s="89">
        <v>3</v>
      </c>
      <c r="B25" s="182" t="s">
        <v>75</v>
      </c>
      <c r="C25" s="33" t="s">
        <v>136</v>
      </c>
      <c r="D25" s="18">
        <v>1967</v>
      </c>
      <c r="E25" s="55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77">
        <v>0</v>
      </c>
      <c r="L25" s="48">
        <v>0</v>
      </c>
      <c r="M25" s="48">
        <v>44</v>
      </c>
      <c r="N25" s="77">
        <v>0</v>
      </c>
      <c r="O25" s="48">
        <v>96</v>
      </c>
      <c r="P25" s="77">
        <v>0</v>
      </c>
      <c r="Q25" s="31">
        <f>LARGE(E25:P25,1)+LARGE(E25:P25,2)+LARGE(E25:P25,3)+LARGE(E25:P25,4)+LARGE(E25:P25,5)+LARGE(E25:P25,6)+LARGE(E25:P25,7)+P25</f>
        <v>140</v>
      </c>
      <c r="S25" s="93">
        <f t="shared" si="11"/>
        <v>2</v>
      </c>
      <c r="T25" s="94">
        <f t="shared" si="12"/>
        <v>70</v>
      </c>
      <c r="V25" s="43" t="s">
        <v>175</v>
      </c>
      <c r="W25" s="169" t="s">
        <v>37</v>
      </c>
      <c r="X25" s="110">
        <v>1951</v>
      </c>
      <c r="Y25" s="44">
        <v>40</v>
      </c>
      <c r="Z25" s="45">
        <v>0</v>
      </c>
      <c r="AA25" s="45">
        <v>0</v>
      </c>
      <c r="AB25" s="48">
        <v>0</v>
      </c>
      <c r="AC25" s="48">
        <v>0</v>
      </c>
      <c r="AD25" s="48">
        <v>0</v>
      </c>
      <c r="AE25" s="77">
        <v>0</v>
      </c>
      <c r="AF25" s="48">
        <v>0</v>
      </c>
      <c r="AG25" s="77">
        <v>0</v>
      </c>
      <c r="AH25" s="77">
        <v>0</v>
      </c>
      <c r="AI25" s="48">
        <v>0</v>
      </c>
      <c r="AJ25" s="77">
        <v>0</v>
      </c>
      <c r="AK25" s="31">
        <f>LARGE(Y25:AI25,1)+LARGE(Y25:AI25,2)+LARGE(Y25:AI25,3)+LARGE(Y25:AI25,4)+LARGE(Y25:AI25,5)+LARGE(Y25:AI25,6)+LARGE(Y25:AI25,7)+AJ25</f>
        <v>40</v>
      </c>
      <c r="AL25" s="121"/>
      <c r="AM25" s="93">
        <f t="shared" si="4"/>
        <v>1</v>
      </c>
      <c r="AN25" s="94">
        <f t="shared" si="5"/>
        <v>40</v>
      </c>
    </row>
    <row r="26" spans="1:40" x14ac:dyDescent="0.2">
      <c r="B26" s="43" t="s">
        <v>76</v>
      </c>
      <c r="C26" s="33" t="s">
        <v>106</v>
      </c>
      <c r="D26" s="18">
        <v>1967</v>
      </c>
      <c r="E26" s="44">
        <v>0</v>
      </c>
      <c r="F26" s="48">
        <v>0</v>
      </c>
      <c r="G26" s="48">
        <v>0</v>
      </c>
      <c r="H26" s="48">
        <v>0</v>
      </c>
      <c r="I26" s="48">
        <v>0</v>
      </c>
      <c r="J26" s="48">
        <v>44</v>
      </c>
      <c r="K26" s="77">
        <v>0</v>
      </c>
      <c r="L26" s="48">
        <v>70</v>
      </c>
      <c r="M26" s="77">
        <v>0</v>
      </c>
      <c r="N26" s="77">
        <v>0</v>
      </c>
      <c r="O26" s="77">
        <v>0</v>
      </c>
      <c r="P26" s="77">
        <v>0</v>
      </c>
      <c r="Q26" s="31">
        <f t="shared" ref="Q26:Q30" si="13">LARGE(E26:O26,1)+LARGE(E26:O26,2)+LARGE(E26:O26,3)+LARGE(E26:O26,4)+LARGE(E26:O26,5)+LARGE(E26:O26,6)+LARGE(E26:O26,7)+P26</f>
        <v>114</v>
      </c>
      <c r="S26" s="93">
        <f t="shared" si="11"/>
        <v>2</v>
      </c>
      <c r="T26" s="94">
        <f t="shared" si="12"/>
        <v>57</v>
      </c>
      <c r="V26" s="43" t="s">
        <v>175</v>
      </c>
      <c r="W26" s="169" t="s">
        <v>176</v>
      </c>
      <c r="X26" s="110">
        <v>1955</v>
      </c>
      <c r="Y26" s="44">
        <v>0</v>
      </c>
      <c r="Z26" s="45">
        <v>0</v>
      </c>
      <c r="AA26" s="45">
        <v>40</v>
      </c>
      <c r="AB26" s="48">
        <v>0</v>
      </c>
      <c r="AC26" s="48">
        <v>0</v>
      </c>
      <c r="AD26" s="48">
        <v>0</v>
      </c>
      <c r="AE26" s="77">
        <v>0</v>
      </c>
      <c r="AF26" s="48">
        <v>0</v>
      </c>
      <c r="AG26" s="77">
        <v>0</v>
      </c>
      <c r="AH26" s="77">
        <v>0</v>
      </c>
      <c r="AI26" s="48">
        <v>0</v>
      </c>
      <c r="AJ26" s="77">
        <v>0</v>
      </c>
      <c r="AK26" s="31">
        <f>LARGE(Y26:AI26,1)+LARGE(Y26:AI26,2)+LARGE(Y26:AI26,3)+LARGE(Y26:AI26,4)+LARGE(Y26:AI26,5)+LARGE(Y26:AI26,6)+LARGE(Y26:AI26,7)+AJ26</f>
        <v>40</v>
      </c>
      <c r="AL26" s="121"/>
      <c r="AM26" s="93">
        <f t="shared" si="4"/>
        <v>1</v>
      </c>
      <c r="AN26" s="94">
        <f t="shared" si="5"/>
        <v>40</v>
      </c>
    </row>
    <row r="27" spans="1:40" x14ac:dyDescent="0.2">
      <c r="A27" s="89">
        <v>4</v>
      </c>
      <c r="B27" s="182" t="s">
        <v>77</v>
      </c>
      <c r="C27" s="33" t="s">
        <v>108</v>
      </c>
      <c r="D27" s="18">
        <v>1965</v>
      </c>
      <c r="E27" s="44">
        <v>0</v>
      </c>
      <c r="F27" s="48">
        <v>0</v>
      </c>
      <c r="G27" s="48">
        <v>0</v>
      </c>
      <c r="H27" s="48">
        <v>0</v>
      </c>
      <c r="I27" s="48">
        <v>0</v>
      </c>
      <c r="J27" s="48">
        <v>110</v>
      </c>
      <c r="K27" s="77">
        <v>0</v>
      </c>
      <c r="L27" s="48">
        <v>0</v>
      </c>
      <c r="M27" s="77">
        <v>0</v>
      </c>
      <c r="N27" s="77">
        <v>0</v>
      </c>
      <c r="O27" s="77">
        <v>0</v>
      </c>
      <c r="P27" s="77">
        <v>0</v>
      </c>
      <c r="Q27" s="31">
        <f t="shared" si="13"/>
        <v>110</v>
      </c>
      <c r="S27" s="93">
        <f t="shared" si="11"/>
        <v>1</v>
      </c>
      <c r="T27" s="94">
        <f t="shared" si="12"/>
        <v>110</v>
      </c>
      <c r="V27" s="43" t="s">
        <v>175</v>
      </c>
      <c r="W27" s="169" t="s">
        <v>12</v>
      </c>
      <c r="X27" s="110">
        <v>1960</v>
      </c>
      <c r="Y27" s="44">
        <v>40</v>
      </c>
      <c r="Z27" s="45">
        <v>0</v>
      </c>
      <c r="AA27" s="45">
        <v>0</v>
      </c>
      <c r="AB27" s="48">
        <v>0</v>
      </c>
      <c r="AC27" s="48">
        <v>0</v>
      </c>
      <c r="AD27" s="48">
        <v>0</v>
      </c>
      <c r="AE27" s="77">
        <v>0</v>
      </c>
      <c r="AF27" s="48">
        <v>0</v>
      </c>
      <c r="AG27" s="77">
        <v>0</v>
      </c>
      <c r="AH27" s="77">
        <v>0</v>
      </c>
      <c r="AI27" s="48">
        <v>0</v>
      </c>
      <c r="AJ27" s="77">
        <v>0</v>
      </c>
      <c r="AK27" s="31">
        <f>LARGE(Y27:AI27,1)+LARGE(Y27:AI27,2)+LARGE(Y27:AI27,3)+LARGE(Y27:AI27,4)+LARGE(Y27:AI27,5)+LARGE(Y27:AI27,6)+LARGE(Y27:AI27,7)+AJ27</f>
        <v>40</v>
      </c>
      <c r="AL27" s="121"/>
      <c r="AM27" s="93">
        <f t="shared" si="4"/>
        <v>1</v>
      </c>
      <c r="AN27" s="94">
        <f t="shared" si="5"/>
        <v>40</v>
      </c>
    </row>
    <row r="28" spans="1:40" ht="13.5" thickBot="1" x14ac:dyDescent="0.25">
      <c r="A28" s="89">
        <v>6</v>
      </c>
      <c r="B28" s="43" t="s">
        <v>191</v>
      </c>
      <c r="C28" s="22" t="s">
        <v>171</v>
      </c>
      <c r="D28" s="28">
        <v>1967</v>
      </c>
      <c r="E28" s="41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80</v>
      </c>
      <c r="M28" s="149">
        <v>0</v>
      </c>
      <c r="N28" s="149">
        <v>0</v>
      </c>
      <c r="O28" s="149">
        <v>0</v>
      </c>
      <c r="P28" s="149">
        <v>0</v>
      </c>
      <c r="Q28" s="101">
        <f t="shared" si="13"/>
        <v>80</v>
      </c>
      <c r="S28" s="93">
        <f t="shared" si="11"/>
        <v>1</v>
      </c>
      <c r="T28" s="94">
        <f t="shared" si="12"/>
        <v>80</v>
      </c>
      <c r="V28" s="46" t="s">
        <v>137</v>
      </c>
      <c r="W28" s="170" t="s">
        <v>113</v>
      </c>
      <c r="X28" s="111">
        <v>1958</v>
      </c>
      <c r="Y28" s="57">
        <v>30</v>
      </c>
      <c r="Z28" s="58">
        <v>0</v>
      </c>
      <c r="AA28" s="58">
        <v>0</v>
      </c>
      <c r="AB28" s="47">
        <v>0</v>
      </c>
      <c r="AC28" s="47">
        <v>0</v>
      </c>
      <c r="AD28" s="47">
        <v>0</v>
      </c>
      <c r="AE28" s="143">
        <v>0</v>
      </c>
      <c r="AF28" s="47">
        <v>0</v>
      </c>
      <c r="AG28" s="143">
        <v>0</v>
      </c>
      <c r="AH28" s="143">
        <v>0</v>
      </c>
      <c r="AI28" s="143">
        <v>0</v>
      </c>
      <c r="AJ28" s="143">
        <v>0</v>
      </c>
      <c r="AK28" s="76">
        <f>LARGE(Y28:AI28,1)+LARGE(Y28:AI28,2)+LARGE(Y28:AI28,3)+LARGE(Y28:AI28,4)+LARGE(Y28:AI28,5)+LARGE(Y28:AI28,6)+LARGE(Y28:AI28,7)+AJ28</f>
        <v>30</v>
      </c>
      <c r="AL28" s="179"/>
      <c r="AM28" s="97">
        <f t="shared" si="4"/>
        <v>1</v>
      </c>
      <c r="AN28" s="98">
        <f t="shared" si="5"/>
        <v>30</v>
      </c>
    </row>
    <row r="29" spans="1:40" ht="13.5" thickBot="1" x14ac:dyDescent="0.25">
      <c r="A29" s="89">
        <v>9</v>
      </c>
      <c r="B29" s="43" t="s">
        <v>191</v>
      </c>
      <c r="C29" s="33" t="s">
        <v>172</v>
      </c>
      <c r="D29" s="18">
        <v>1965</v>
      </c>
      <c r="E29" s="80">
        <v>0</v>
      </c>
      <c r="F29" s="48">
        <v>0</v>
      </c>
      <c r="G29" s="48">
        <v>0</v>
      </c>
      <c r="H29" s="48">
        <v>0</v>
      </c>
      <c r="I29" s="48">
        <v>80</v>
      </c>
      <c r="J29" s="48">
        <v>0</v>
      </c>
      <c r="K29" s="77">
        <v>0</v>
      </c>
      <c r="L29" s="48">
        <v>0</v>
      </c>
      <c r="M29" s="77">
        <v>0</v>
      </c>
      <c r="N29" s="77">
        <v>0</v>
      </c>
      <c r="O29" s="77">
        <v>0</v>
      </c>
      <c r="P29" s="77">
        <v>0</v>
      </c>
      <c r="Q29" s="31">
        <f t="shared" si="13"/>
        <v>80</v>
      </c>
      <c r="S29" s="93">
        <f t="shared" si="11"/>
        <v>1</v>
      </c>
      <c r="T29" s="94">
        <f t="shared" si="12"/>
        <v>80</v>
      </c>
      <c r="V29" s="133"/>
    </row>
    <row r="30" spans="1:40" ht="13.5" thickBot="1" x14ac:dyDescent="0.25">
      <c r="A30" s="89">
        <v>10</v>
      </c>
      <c r="B30" s="46" t="s">
        <v>85</v>
      </c>
      <c r="C30" s="140" t="s">
        <v>150</v>
      </c>
      <c r="D30" s="34">
        <v>1965</v>
      </c>
      <c r="E30" s="57">
        <v>0</v>
      </c>
      <c r="F30" s="47">
        <v>0</v>
      </c>
      <c r="G30" s="47">
        <v>0</v>
      </c>
      <c r="H30" s="47">
        <v>70</v>
      </c>
      <c r="I30" s="47">
        <v>0</v>
      </c>
      <c r="J30" s="47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76">
        <f t="shared" si="13"/>
        <v>70</v>
      </c>
      <c r="R30" s="7"/>
      <c r="S30" s="97">
        <f t="shared" si="11"/>
        <v>1</v>
      </c>
      <c r="T30" s="98">
        <f t="shared" si="12"/>
        <v>70</v>
      </c>
      <c r="V30" s="37" t="s">
        <v>0</v>
      </c>
      <c r="W30" s="15" t="s">
        <v>67</v>
      </c>
      <c r="X30" s="13" t="s">
        <v>9</v>
      </c>
      <c r="Y30" s="23">
        <v>1</v>
      </c>
      <c r="Z30" s="3">
        <v>2</v>
      </c>
      <c r="AA30" s="3">
        <v>3</v>
      </c>
      <c r="AB30" s="3">
        <v>4</v>
      </c>
      <c r="AC30" s="3">
        <v>5</v>
      </c>
      <c r="AD30" s="3">
        <v>6</v>
      </c>
      <c r="AE30" s="3">
        <v>7</v>
      </c>
      <c r="AF30" s="5">
        <v>8</v>
      </c>
      <c r="AG30" s="3">
        <v>9</v>
      </c>
      <c r="AH30" s="3">
        <v>10</v>
      </c>
      <c r="AI30" s="3">
        <v>11</v>
      </c>
      <c r="AJ30" s="3">
        <v>12</v>
      </c>
      <c r="AK30" s="9" t="s">
        <v>8</v>
      </c>
      <c r="AM30" s="9" t="s">
        <v>125</v>
      </c>
      <c r="AN30" s="92" t="s">
        <v>126</v>
      </c>
    </row>
    <row r="31" spans="1:40" ht="13.5" thickBot="1" x14ac:dyDescent="0.25">
      <c r="A31" s="89">
        <v>11</v>
      </c>
      <c r="B31" s="133"/>
      <c r="C31" s="164"/>
      <c r="D31" s="124"/>
      <c r="E31" s="136"/>
      <c r="F31" s="137"/>
      <c r="G31" s="137"/>
      <c r="H31" s="137"/>
      <c r="I31" s="137"/>
      <c r="J31" s="137"/>
      <c r="K31" s="136"/>
      <c r="L31" s="135"/>
      <c r="M31" s="135"/>
      <c r="N31" s="165"/>
      <c r="O31" s="136"/>
      <c r="P31" s="135"/>
      <c r="Q31" s="138"/>
      <c r="R31" s="6"/>
      <c r="S31" s="162"/>
      <c r="T31" s="163"/>
      <c r="V31" s="38">
        <v>1</v>
      </c>
      <c r="W31" s="24" t="s">
        <v>68</v>
      </c>
      <c r="X31" s="16">
        <v>1961</v>
      </c>
      <c r="Y31" s="62">
        <v>0</v>
      </c>
      <c r="Z31" s="54">
        <v>80</v>
      </c>
      <c r="AA31" s="39">
        <v>80</v>
      </c>
      <c r="AB31" s="39">
        <v>0</v>
      </c>
      <c r="AC31" s="39">
        <v>0</v>
      </c>
      <c r="AD31" s="54">
        <v>110</v>
      </c>
      <c r="AE31" s="68">
        <v>0</v>
      </c>
      <c r="AF31" s="69">
        <v>80</v>
      </c>
      <c r="AG31" s="147">
        <v>0</v>
      </c>
      <c r="AH31" s="54">
        <v>110</v>
      </c>
      <c r="AI31" s="54">
        <v>96</v>
      </c>
      <c r="AJ31" s="70">
        <v>80</v>
      </c>
      <c r="AK31" s="30">
        <f t="shared" ref="AK31:AK37" si="14">LARGE(Y31:AI31,1)+LARGE(Y31:AI31,2)+LARGE(Y31:AI31,3)+LARGE(Y31:AI31,4)+LARGE(Y31:AI31,5)+LARGE(Y31:AI31,6)+LARGE(Y31:AI31,7)+AJ31</f>
        <v>636</v>
      </c>
      <c r="AM31" s="93">
        <f>COUNTIF(Y31:AJ31,"&gt;0")</f>
        <v>7</v>
      </c>
      <c r="AN31" s="94">
        <f>SUM(Y31:AJ31)/AM31</f>
        <v>90.857142857142861</v>
      </c>
    </row>
    <row r="32" spans="1:40" ht="13.5" thickBot="1" x14ac:dyDescent="0.25">
      <c r="A32" s="89">
        <v>12</v>
      </c>
      <c r="B32" s="37" t="s">
        <v>0</v>
      </c>
      <c r="C32" s="15" t="s">
        <v>184</v>
      </c>
      <c r="D32" s="14" t="s">
        <v>9</v>
      </c>
      <c r="E32" s="2">
        <v>1</v>
      </c>
      <c r="F32" s="3">
        <v>2</v>
      </c>
      <c r="G32" s="3">
        <v>3</v>
      </c>
      <c r="H32" s="3">
        <v>4</v>
      </c>
      <c r="I32" s="3">
        <v>5</v>
      </c>
      <c r="J32" s="3">
        <v>6</v>
      </c>
      <c r="K32" s="3">
        <v>7</v>
      </c>
      <c r="L32" s="5">
        <v>8</v>
      </c>
      <c r="M32" s="3">
        <v>9</v>
      </c>
      <c r="N32" s="3">
        <v>10</v>
      </c>
      <c r="O32" s="3">
        <v>11</v>
      </c>
      <c r="P32" s="3">
        <v>12</v>
      </c>
      <c r="Q32" s="9" t="s">
        <v>8</v>
      </c>
      <c r="S32" s="9" t="s">
        <v>125</v>
      </c>
      <c r="T32" s="92" t="s">
        <v>126</v>
      </c>
      <c r="V32" s="43">
        <v>2</v>
      </c>
      <c r="W32" s="25" t="s">
        <v>117</v>
      </c>
      <c r="X32" s="19">
        <v>1954</v>
      </c>
      <c r="Y32" s="56">
        <v>0</v>
      </c>
      <c r="Z32" s="48">
        <v>0</v>
      </c>
      <c r="AA32" s="45">
        <v>0</v>
      </c>
      <c r="AB32" s="45">
        <v>0</v>
      </c>
      <c r="AC32" s="45">
        <v>0</v>
      </c>
      <c r="AD32" s="48">
        <v>77</v>
      </c>
      <c r="AE32" s="79">
        <v>0</v>
      </c>
      <c r="AF32" s="60">
        <v>70</v>
      </c>
      <c r="AG32" s="152">
        <v>0</v>
      </c>
      <c r="AH32" s="48">
        <v>77</v>
      </c>
      <c r="AI32" s="48">
        <v>120</v>
      </c>
      <c r="AJ32" s="48">
        <v>100</v>
      </c>
      <c r="AK32" s="31">
        <f t="shared" si="14"/>
        <v>444</v>
      </c>
      <c r="AM32" s="93">
        <f t="shared" ref="AM32:AM37" si="15">COUNTIF(Y32:AJ32,"&gt;0")</f>
        <v>5</v>
      </c>
      <c r="AN32" s="94">
        <f t="shared" ref="AN32:AN37" si="16">SUM(Y32:AJ32)/AM32</f>
        <v>88.8</v>
      </c>
    </row>
    <row r="33" spans="1:40" x14ac:dyDescent="0.2">
      <c r="A33" s="89">
        <v>13</v>
      </c>
      <c r="B33" s="43" t="s">
        <v>69</v>
      </c>
      <c r="C33" s="11" t="s">
        <v>29</v>
      </c>
      <c r="D33" s="28">
        <v>1936</v>
      </c>
      <c r="E33" s="61">
        <v>0</v>
      </c>
      <c r="F33" s="39">
        <v>0</v>
      </c>
      <c r="G33" s="39">
        <v>80</v>
      </c>
      <c r="H33" s="39">
        <v>100</v>
      </c>
      <c r="I33" s="39">
        <v>80</v>
      </c>
      <c r="J33" s="54">
        <v>110</v>
      </c>
      <c r="K33" s="54">
        <v>100</v>
      </c>
      <c r="L33" s="69">
        <v>80</v>
      </c>
      <c r="M33" s="147">
        <v>110</v>
      </c>
      <c r="N33" s="147">
        <v>110</v>
      </c>
      <c r="O33" s="144">
        <v>120</v>
      </c>
      <c r="P33" s="70">
        <v>100</v>
      </c>
      <c r="Q33" s="30">
        <f t="shared" ref="Q33:Q39" si="17">LARGE(E33:O33,1)+LARGE(E33:O33,2)+LARGE(E33:O33,3)+LARGE(E33:O33,4)+LARGE(E33:O33,5)+LARGE(E33:O33,6)+LARGE(E33:O33,7)+P33</f>
        <v>830</v>
      </c>
      <c r="S33" s="93">
        <f>COUNTIF(E33:P33,"&gt;0")</f>
        <v>10</v>
      </c>
      <c r="T33" s="94">
        <f>SUM(E33:P33)/S33</f>
        <v>99</v>
      </c>
      <c r="V33" s="63" t="s">
        <v>71</v>
      </c>
      <c r="W33" s="29" t="s">
        <v>64</v>
      </c>
      <c r="X33" s="21">
        <v>1956</v>
      </c>
      <c r="Y33" s="56">
        <v>0</v>
      </c>
      <c r="Z33" s="45">
        <v>100</v>
      </c>
      <c r="AA33" s="45">
        <v>100</v>
      </c>
      <c r="AB33" s="48">
        <v>0</v>
      </c>
      <c r="AC33" s="48">
        <v>0</v>
      </c>
      <c r="AD33" s="48">
        <v>0</v>
      </c>
      <c r="AE33" s="77">
        <v>0</v>
      </c>
      <c r="AF33" s="48">
        <v>100</v>
      </c>
      <c r="AG33" s="77">
        <v>0</v>
      </c>
      <c r="AH33" s="77">
        <v>0</v>
      </c>
      <c r="AI33" s="77">
        <v>0</v>
      </c>
      <c r="AJ33" s="77">
        <v>0</v>
      </c>
      <c r="AK33" s="31">
        <f t="shared" si="14"/>
        <v>300</v>
      </c>
      <c r="AM33" s="93">
        <f t="shared" si="15"/>
        <v>3</v>
      </c>
      <c r="AN33" s="94">
        <f t="shared" si="16"/>
        <v>100</v>
      </c>
    </row>
    <row r="34" spans="1:40" x14ac:dyDescent="0.2">
      <c r="A34" s="89">
        <v>14</v>
      </c>
      <c r="B34" s="43" t="s">
        <v>70</v>
      </c>
      <c r="C34" s="11" t="s">
        <v>28</v>
      </c>
      <c r="D34" s="28">
        <v>1936</v>
      </c>
      <c r="E34" s="41">
        <v>0</v>
      </c>
      <c r="F34" s="45">
        <v>100</v>
      </c>
      <c r="G34" s="45">
        <v>100</v>
      </c>
      <c r="H34" s="48">
        <v>80</v>
      </c>
      <c r="I34" s="48">
        <v>100</v>
      </c>
      <c r="J34" s="48">
        <v>88</v>
      </c>
      <c r="K34" s="77">
        <v>0</v>
      </c>
      <c r="L34" s="48">
        <v>100</v>
      </c>
      <c r="M34" s="77">
        <v>88</v>
      </c>
      <c r="N34" s="77">
        <v>88</v>
      </c>
      <c r="O34" s="79">
        <v>96</v>
      </c>
      <c r="P34" s="48">
        <v>80</v>
      </c>
      <c r="Q34" s="31">
        <f t="shared" si="17"/>
        <v>752</v>
      </c>
      <c r="S34" s="93">
        <f t="shared" ref="S34:S39" si="18">COUNTIF(E34:P34,"&gt;0")</f>
        <v>10</v>
      </c>
      <c r="T34" s="94">
        <f t="shared" ref="T34:T39" si="19">SUM(E34:P34)/S34</f>
        <v>92</v>
      </c>
      <c r="V34" s="43" t="s">
        <v>73</v>
      </c>
      <c r="W34" s="29" t="s">
        <v>185</v>
      </c>
      <c r="X34" s="21">
        <v>1982</v>
      </c>
      <c r="Y34" s="56">
        <v>0</v>
      </c>
      <c r="Z34" s="48">
        <v>0</v>
      </c>
      <c r="AA34" s="45">
        <v>0</v>
      </c>
      <c r="AB34" s="45">
        <v>0</v>
      </c>
      <c r="AC34" s="45">
        <v>0</v>
      </c>
      <c r="AD34" s="48">
        <v>0</v>
      </c>
      <c r="AE34" s="79">
        <v>0</v>
      </c>
      <c r="AF34" s="60">
        <v>0</v>
      </c>
      <c r="AG34" s="152">
        <v>0</v>
      </c>
      <c r="AH34" s="48">
        <v>88</v>
      </c>
      <c r="AI34" s="48">
        <v>84</v>
      </c>
      <c r="AJ34" s="152">
        <v>0</v>
      </c>
      <c r="AK34" s="31">
        <f t="shared" si="14"/>
        <v>172</v>
      </c>
      <c r="AM34" s="93">
        <f t="shared" si="15"/>
        <v>2</v>
      </c>
      <c r="AN34" s="94">
        <f t="shared" si="16"/>
        <v>86</v>
      </c>
    </row>
    <row r="35" spans="1:40" x14ac:dyDescent="0.2">
      <c r="A35" s="89">
        <v>15</v>
      </c>
      <c r="B35" s="43" t="s">
        <v>71</v>
      </c>
      <c r="C35" s="11" t="s">
        <v>32</v>
      </c>
      <c r="D35" s="28">
        <v>1932</v>
      </c>
      <c r="E35" s="65">
        <v>0</v>
      </c>
      <c r="F35" s="45">
        <v>80</v>
      </c>
      <c r="G35" s="45">
        <v>60</v>
      </c>
      <c r="H35" s="45">
        <v>70</v>
      </c>
      <c r="I35" s="45">
        <v>70</v>
      </c>
      <c r="J35" s="48">
        <v>77</v>
      </c>
      <c r="K35" s="48">
        <v>80</v>
      </c>
      <c r="L35" s="60">
        <v>70</v>
      </c>
      <c r="M35" s="152">
        <v>77</v>
      </c>
      <c r="N35" s="152">
        <v>66</v>
      </c>
      <c r="O35" s="77">
        <v>0</v>
      </c>
      <c r="P35" s="48">
        <v>70</v>
      </c>
      <c r="Q35" s="31">
        <f t="shared" si="17"/>
        <v>594</v>
      </c>
      <c r="S35" s="93">
        <f t="shared" si="18"/>
        <v>10</v>
      </c>
      <c r="T35" s="94">
        <f t="shared" si="19"/>
        <v>72</v>
      </c>
      <c r="V35" s="63" t="s">
        <v>74</v>
      </c>
      <c r="W35" s="29" t="s">
        <v>186</v>
      </c>
      <c r="X35" s="21">
        <v>1968</v>
      </c>
      <c r="Y35" s="56">
        <v>0</v>
      </c>
      <c r="Z35" s="48">
        <v>0</v>
      </c>
      <c r="AA35" s="45">
        <v>0</v>
      </c>
      <c r="AB35" s="45">
        <v>0</v>
      </c>
      <c r="AC35" s="45">
        <v>0</v>
      </c>
      <c r="AD35" s="48">
        <v>88</v>
      </c>
      <c r="AE35" s="79">
        <v>0</v>
      </c>
      <c r="AF35" s="60">
        <v>0</v>
      </c>
      <c r="AG35" s="152">
        <v>0</v>
      </c>
      <c r="AH35" s="77">
        <v>0</v>
      </c>
      <c r="AI35" s="77">
        <v>0</v>
      </c>
      <c r="AJ35" s="152">
        <v>0</v>
      </c>
      <c r="AK35" s="31">
        <f t="shared" si="14"/>
        <v>88</v>
      </c>
      <c r="AM35" s="93">
        <f t="shared" si="15"/>
        <v>1</v>
      </c>
      <c r="AN35" s="94">
        <f t="shared" si="16"/>
        <v>88</v>
      </c>
    </row>
    <row r="36" spans="1:40" x14ac:dyDescent="0.2">
      <c r="B36" s="43" t="s">
        <v>73</v>
      </c>
      <c r="C36" s="11" t="s">
        <v>62</v>
      </c>
      <c r="D36" s="18">
        <v>1930</v>
      </c>
      <c r="E36" s="44">
        <v>0</v>
      </c>
      <c r="F36" s="45">
        <v>60</v>
      </c>
      <c r="G36" s="45">
        <v>40</v>
      </c>
      <c r="H36" s="48">
        <v>0</v>
      </c>
      <c r="I36" s="48">
        <v>60</v>
      </c>
      <c r="J36" s="48">
        <v>0</v>
      </c>
      <c r="K36" s="77">
        <v>0</v>
      </c>
      <c r="L36" s="48">
        <v>0</v>
      </c>
      <c r="M36" s="77">
        <v>66</v>
      </c>
      <c r="N36" s="152">
        <v>66</v>
      </c>
      <c r="O36" s="77">
        <v>72</v>
      </c>
      <c r="P36" s="48">
        <v>60</v>
      </c>
      <c r="Q36" s="31">
        <f t="shared" si="17"/>
        <v>424</v>
      </c>
      <c r="S36" s="93">
        <f t="shared" si="18"/>
        <v>7</v>
      </c>
      <c r="T36" s="94">
        <f t="shared" si="19"/>
        <v>60.571428571428569</v>
      </c>
      <c r="V36" s="63" t="s">
        <v>155</v>
      </c>
      <c r="W36" s="29" t="s">
        <v>187</v>
      </c>
      <c r="X36" s="21">
        <v>1957</v>
      </c>
      <c r="Y36" s="56">
        <v>0</v>
      </c>
      <c r="Z36" s="48">
        <v>0</v>
      </c>
      <c r="AA36" s="45">
        <v>70</v>
      </c>
      <c r="AB36" s="45">
        <v>0</v>
      </c>
      <c r="AC36" s="45">
        <v>0</v>
      </c>
      <c r="AD36" s="48">
        <v>0</v>
      </c>
      <c r="AE36" s="79">
        <v>0</v>
      </c>
      <c r="AF36" s="60">
        <v>0</v>
      </c>
      <c r="AG36" s="152">
        <v>0</v>
      </c>
      <c r="AH36" s="77">
        <v>0</v>
      </c>
      <c r="AI36" s="77">
        <v>0</v>
      </c>
      <c r="AJ36" s="152">
        <v>0</v>
      </c>
      <c r="AK36" s="31">
        <f t="shared" si="14"/>
        <v>70</v>
      </c>
      <c r="AM36" s="93">
        <f t="shared" si="15"/>
        <v>1</v>
      </c>
      <c r="AN36" s="94">
        <f t="shared" si="16"/>
        <v>70</v>
      </c>
    </row>
    <row r="37" spans="1:40" ht="13.5" thickBot="1" x14ac:dyDescent="0.25">
      <c r="B37" s="43" t="s">
        <v>74</v>
      </c>
      <c r="C37" s="11" t="s">
        <v>33</v>
      </c>
      <c r="D37" s="18">
        <v>1932</v>
      </c>
      <c r="E37" s="44">
        <v>0</v>
      </c>
      <c r="F37" s="45">
        <v>0</v>
      </c>
      <c r="G37" s="45">
        <v>0</v>
      </c>
      <c r="H37" s="48">
        <v>0</v>
      </c>
      <c r="I37" s="48">
        <v>0</v>
      </c>
      <c r="J37" s="48">
        <v>0</v>
      </c>
      <c r="K37" s="77">
        <v>0</v>
      </c>
      <c r="L37" s="48">
        <v>0</v>
      </c>
      <c r="M37" s="77">
        <v>0</v>
      </c>
      <c r="N37" s="77">
        <v>44</v>
      </c>
      <c r="O37" s="77">
        <v>84</v>
      </c>
      <c r="P37" s="77">
        <v>0</v>
      </c>
      <c r="Q37" s="31">
        <f t="shared" si="17"/>
        <v>128</v>
      </c>
      <c r="S37" s="93">
        <f t="shared" si="18"/>
        <v>2</v>
      </c>
      <c r="T37" s="94">
        <f t="shared" si="19"/>
        <v>64</v>
      </c>
      <c r="V37" s="46" t="s">
        <v>155</v>
      </c>
      <c r="W37" s="26" t="s">
        <v>96</v>
      </c>
      <c r="X37" s="17">
        <v>1966</v>
      </c>
      <c r="Y37" s="78">
        <v>0</v>
      </c>
      <c r="Z37" s="47">
        <v>70</v>
      </c>
      <c r="AA37" s="58">
        <v>0</v>
      </c>
      <c r="AB37" s="47">
        <v>0</v>
      </c>
      <c r="AC37" s="47">
        <v>0</v>
      </c>
      <c r="AD37" s="47">
        <v>0</v>
      </c>
      <c r="AE37" s="143">
        <v>0</v>
      </c>
      <c r="AF37" s="47">
        <v>0</v>
      </c>
      <c r="AG37" s="143">
        <v>0</v>
      </c>
      <c r="AH37" s="143">
        <v>0</v>
      </c>
      <c r="AI37" s="143">
        <v>0</v>
      </c>
      <c r="AJ37" s="143">
        <v>0</v>
      </c>
      <c r="AK37" s="76">
        <f t="shared" si="14"/>
        <v>70</v>
      </c>
      <c r="AM37" s="97">
        <f t="shared" si="15"/>
        <v>1</v>
      </c>
      <c r="AN37" s="98">
        <f t="shared" si="16"/>
        <v>70</v>
      </c>
    </row>
    <row r="38" spans="1:40" x14ac:dyDescent="0.2">
      <c r="B38" s="63" t="s">
        <v>75</v>
      </c>
      <c r="C38" s="20" t="s">
        <v>31</v>
      </c>
      <c r="D38" s="88">
        <v>1932</v>
      </c>
      <c r="E38" s="44">
        <v>0</v>
      </c>
      <c r="F38" s="45">
        <v>40</v>
      </c>
      <c r="G38" s="45">
        <v>60</v>
      </c>
      <c r="H38" s="48">
        <v>0</v>
      </c>
      <c r="I38" s="48">
        <v>0</v>
      </c>
      <c r="J38" s="48">
        <v>0</v>
      </c>
      <c r="K38" s="77">
        <v>0</v>
      </c>
      <c r="L38" s="48">
        <v>0</v>
      </c>
      <c r="M38" s="77">
        <v>0</v>
      </c>
      <c r="N38" s="77">
        <v>0</v>
      </c>
      <c r="O38" s="77">
        <v>0</v>
      </c>
      <c r="P38" s="77">
        <v>0</v>
      </c>
      <c r="Q38" s="31">
        <f t="shared" si="17"/>
        <v>100</v>
      </c>
      <c r="S38" s="93">
        <f t="shared" si="18"/>
        <v>2</v>
      </c>
      <c r="T38" s="94">
        <f t="shared" si="19"/>
        <v>50</v>
      </c>
    </row>
    <row r="39" spans="1:40" ht="13.5" thickBot="1" x14ac:dyDescent="0.25">
      <c r="B39" s="46" t="s">
        <v>76</v>
      </c>
      <c r="C39" s="10" t="s">
        <v>30</v>
      </c>
      <c r="D39" s="34">
        <v>1932</v>
      </c>
      <c r="E39" s="57">
        <v>0</v>
      </c>
      <c r="F39" s="58">
        <v>0</v>
      </c>
      <c r="G39" s="58">
        <v>0</v>
      </c>
      <c r="H39" s="47">
        <v>60</v>
      </c>
      <c r="I39" s="47">
        <v>0</v>
      </c>
      <c r="J39" s="47">
        <v>0</v>
      </c>
      <c r="K39" s="143">
        <v>0</v>
      </c>
      <c r="L39" s="47">
        <v>0</v>
      </c>
      <c r="M39" s="143">
        <v>0</v>
      </c>
      <c r="N39" s="143">
        <v>0</v>
      </c>
      <c r="O39" s="143">
        <v>0</v>
      </c>
      <c r="P39" s="143">
        <v>0</v>
      </c>
      <c r="Q39" s="76">
        <f t="shared" si="17"/>
        <v>60</v>
      </c>
      <c r="S39" s="97">
        <f t="shared" si="18"/>
        <v>1</v>
      </c>
      <c r="T39" s="98">
        <f t="shared" si="19"/>
        <v>60</v>
      </c>
    </row>
    <row r="44" spans="1:40" s="6" customFormat="1" ht="20.25" x14ac:dyDescent="0.3">
      <c r="B44" s="184" t="s">
        <v>127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</row>
    <row r="45" spans="1:40" ht="13.5" thickBot="1" x14ac:dyDescent="0.25"/>
    <row r="46" spans="1:40" ht="13.5" thickBot="1" x14ac:dyDescent="0.25">
      <c r="B46" s="37" t="s">
        <v>0</v>
      </c>
      <c r="C46" s="15" t="s">
        <v>2</v>
      </c>
      <c r="D46" s="14" t="s">
        <v>9</v>
      </c>
      <c r="E46" s="2">
        <v>1</v>
      </c>
      <c r="F46" s="3">
        <v>2</v>
      </c>
      <c r="G46" s="3">
        <v>3</v>
      </c>
      <c r="H46" s="3">
        <v>4</v>
      </c>
      <c r="I46" s="3">
        <v>5</v>
      </c>
      <c r="J46" s="3">
        <v>6</v>
      </c>
      <c r="K46" s="3">
        <v>7</v>
      </c>
      <c r="L46" s="5">
        <v>8</v>
      </c>
      <c r="M46" s="3">
        <v>9</v>
      </c>
      <c r="N46" s="3">
        <v>10</v>
      </c>
      <c r="O46" s="3">
        <v>11</v>
      </c>
      <c r="P46" s="3">
        <v>12</v>
      </c>
      <c r="Q46" s="9" t="s">
        <v>8</v>
      </c>
      <c r="S46" s="9" t="s">
        <v>125</v>
      </c>
      <c r="T46" s="92" t="s">
        <v>126</v>
      </c>
      <c r="V46" s="37" t="s">
        <v>0</v>
      </c>
      <c r="W46" s="15" t="s">
        <v>1</v>
      </c>
      <c r="X46" s="14" t="s">
        <v>9</v>
      </c>
      <c r="Y46" s="2">
        <v>1</v>
      </c>
      <c r="Z46" s="3">
        <v>2</v>
      </c>
      <c r="AA46" s="3">
        <v>3</v>
      </c>
      <c r="AB46" s="3">
        <v>4</v>
      </c>
      <c r="AC46" s="3">
        <v>5</v>
      </c>
      <c r="AD46" s="3">
        <v>6</v>
      </c>
      <c r="AE46" s="3">
        <v>7</v>
      </c>
      <c r="AF46" s="5">
        <v>8</v>
      </c>
      <c r="AG46" s="3">
        <v>9</v>
      </c>
      <c r="AH46" s="3">
        <v>10</v>
      </c>
      <c r="AI46" s="3">
        <v>11</v>
      </c>
      <c r="AJ46" s="3">
        <v>12</v>
      </c>
      <c r="AK46" s="9" t="s">
        <v>8</v>
      </c>
      <c r="AM46" s="9" t="s">
        <v>125</v>
      </c>
      <c r="AN46" s="92" t="s">
        <v>126</v>
      </c>
    </row>
    <row r="47" spans="1:40" x14ac:dyDescent="0.2">
      <c r="B47" s="38" t="s">
        <v>69</v>
      </c>
      <c r="C47" s="154" t="s">
        <v>14</v>
      </c>
      <c r="D47" s="166">
        <v>1953</v>
      </c>
      <c r="E47" s="150">
        <v>0</v>
      </c>
      <c r="F47" s="54">
        <v>80</v>
      </c>
      <c r="G47" s="54">
        <v>80</v>
      </c>
      <c r="H47" s="54">
        <v>0</v>
      </c>
      <c r="I47" s="54">
        <v>70</v>
      </c>
      <c r="J47" s="54">
        <v>110</v>
      </c>
      <c r="K47" s="54">
        <v>80</v>
      </c>
      <c r="L47" s="54">
        <v>100</v>
      </c>
      <c r="M47" s="144">
        <v>0</v>
      </c>
      <c r="N47" s="54">
        <v>44</v>
      </c>
      <c r="O47" s="54">
        <v>96</v>
      </c>
      <c r="P47" s="70">
        <v>80</v>
      </c>
      <c r="Q47" s="30">
        <f>LARGE(E47:P47,1)+LARGE(E47:P47,2)+LARGE(E47:P47,3)+LARGE(E47:P47,4)+LARGE(E47:P47,5)+LARGE(E47:P47,6)+LARGE(E47:P47,7)+P47</f>
        <v>706</v>
      </c>
      <c r="S47" s="93">
        <f>COUNTIF(E47:P47,"&gt;0")</f>
        <v>9</v>
      </c>
      <c r="T47" s="94">
        <f>SUM(E47:P47)/S47</f>
        <v>82.222222222222229</v>
      </c>
      <c r="V47" s="43" t="s">
        <v>69</v>
      </c>
      <c r="W47" s="11" t="s">
        <v>42</v>
      </c>
      <c r="X47" s="28">
        <v>1947</v>
      </c>
      <c r="Y47" s="44">
        <v>0</v>
      </c>
      <c r="Z47" s="39">
        <v>60</v>
      </c>
      <c r="AA47" s="39">
        <v>40</v>
      </c>
      <c r="AB47" s="54">
        <v>60</v>
      </c>
      <c r="AC47" s="54">
        <v>0</v>
      </c>
      <c r="AD47" s="54">
        <v>44</v>
      </c>
      <c r="AE47" s="54">
        <v>100</v>
      </c>
      <c r="AF47" s="54">
        <v>100</v>
      </c>
      <c r="AG47" s="54">
        <v>110</v>
      </c>
      <c r="AH47" s="54">
        <v>44</v>
      </c>
      <c r="AI47" s="54">
        <v>120</v>
      </c>
      <c r="AJ47" s="70">
        <v>100</v>
      </c>
      <c r="AK47" s="30">
        <f t="shared" ref="AK47:AK65" si="20">LARGE(Y47:AI47,1)+LARGE(Y47:AI47,2)+LARGE(Y47:AI47,3)+LARGE(Y47:AI47,4)+LARGE(Y47:AI47,5)+LARGE(Y47:AI47,6)+LARGE(Y47:AI47,7)+AJ47</f>
        <v>694</v>
      </c>
      <c r="AM47" s="93">
        <f>COUNTIF(Y47:AJ47,"&gt;0")</f>
        <v>10</v>
      </c>
      <c r="AN47" s="94">
        <f>SUM(Y47:AJ47)/AM47</f>
        <v>77.8</v>
      </c>
    </row>
    <row r="48" spans="1:40" x14ac:dyDescent="0.2">
      <c r="A48" s="90">
        <v>1</v>
      </c>
      <c r="B48" s="40" t="s">
        <v>70</v>
      </c>
      <c r="C48" s="109" t="s">
        <v>41</v>
      </c>
      <c r="D48" s="106">
        <v>1953</v>
      </c>
      <c r="E48" s="80">
        <v>0</v>
      </c>
      <c r="F48" s="45">
        <v>0</v>
      </c>
      <c r="G48" s="45">
        <v>0</v>
      </c>
      <c r="H48" s="48">
        <v>0</v>
      </c>
      <c r="I48" s="48">
        <v>80</v>
      </c>
      <c r="J48" s="48">
        <v>88</v>
      </c>
      <c r="K48" s="77">
        <v>0</v>
      </c>
      <c r="L48" s="48">
        <v>0</v>
      </c>
      <c r="M48" s="48">
        <v>110</v>
      </c>
      <c r="N48" s="48">
        <v>66</v>
      </c>
      <c r="O48" s="48">
        <v>120</v>
      </c>
      <c r="P48" s="48">
        <v>100</v>
      </c>
      <c r="Q48" s="31">
        <f>LARGE(E48:O48,1)+LARGE(E48:O48,2)+LARGE(E48:O48,3)+LARGE(E48:O48,4)+LARGE(E48:O48,5)+LARGE(E48:O48,6)+LARGE(E48:O48,7)+P48</f>
        <v>564</v>
      </c>
      <c r="S48" s="93">
        <f t="shared" ref="S48:S66" si="21">COUNTIF(E48:P48,"&gt;0")</f>
        <v>6</v>
      </c>
      <c r="T48" s="94">
        <f t="shared" ref="T48:T66" si="22">SUM(E48:P48)/S48</f>
        <v>94</v>
      </c>
      <c r="V48" s="43" t="s">
        <v>70</v>
      </c>
      <c r="W48" s="81" t="s">
        <v>20</v>
      </c>
      <c r="X48" s="106">
        <v>1943</v>
      </c>
      <c r="Y48" s="41">
        <v>0</v>
      </c>
      <c r="Z48" s="45">
        <v>100</v>
      </c>
      <c r="AA48" s="45">
        <v>60</v>
      </c>
      <c r="AB48" s="48">
        <v>80</v>
      </c>
      <c r="AC48" s="48">
        <v>100</v>
      </c>
      <c r="AD48" s="48">
        <v>66</v>
      </c>
      <c r="AE48" s="77">
        <v>0</v>
      </c>
      <c r="AF48" s="48">
        <v>60</v>
      </c>
      <c r="AG48" s="149">
        <v>0</v>
      </c>
      <c r="AH48" s="48">
        <v>110</v>
      </c>
      <c r="AI48" s="48">
        <v>0</v>
      </c>
      <c r="AJ48" s="48">
        <v>60</v>
      </c>
      <c r="AK48" s="31">
        <f t="shared" si="20"/>
        <v>636</v>
      </c>
      <c r="AM48" s="93">
        <f t="shared" ref="AM48:AM65" si="23">COUNTIF(Y48:AJ48,"&gt;0")</f>
        <v>8</v>
      </c>
      <c r="AN48" s="94">
        <f t="shared" ref="AN48:AN65" si="24">SUM(Y48:AJ48)/AM48</f>
        <v>79.5</v>
      </c>
    </row>
    <row r="49" spans="1:40" x14ac:dyDescent="0.2">
      <c r="A49" s="90">
        <v>2</v>
      </c>
      <c r="B49" s="40" t="s">
        <v>71</v>
      </c>
      <c r="C49" s="24" t="s">
        <v>56</v>
      </c>
      <c r="D49" s="28">
        <v>1957</v>
      </c>
      <c r="E49" s="80">
        <v>0</v>
      </c>
      <c r="F49" s="45">
        <v>0</v>
      </c>
      <c r="G49" s="45">
        <v>0</v>
      </c>
      <c r="H49" s="48">
        <v>0</v>
      </c>
      <c r="I49" s="48">
        <v>0</v>
      </c>
      <c r="J49" s="48">
        <v>66</v>
      </c>
      <c r="K49" s="48">
        <v>100</v>
      </c>
      <c r="L49" s="48">
        <v>0</v>
      </c>
      <c r="M49" s="48">
        <v>88</v>
      </c>
      <c r="N49" s="48">
        <v>88</v>
      </c>
      <c r="O49" s="48">
        <v>48</v>
      </c>
      <c r="P49" s="48">
        <v>60</v>
      </c>
      <c r="Q49" s="31">
        <f>LARGE(E49:O49,1)+LARGE(E49:O49,2)+LARGE(E49:O49,3)+LARGE(E49:O49,4)+LARGE(E49:O49,5)+LARGE(E49:O49,6)+LARGE(E49:O49,7)+P49</f>
        <v>450</v>
      </c>
      <c r="S49" s="93">
        <f t="shared" si="21"/>
        <v>6</v>
      </c>
      <c r="T49" s="94">
        <f t="shared" si="22"/>
        <v>75</v>
      </c>
      <c r="V49" s="43" t="s">
        <v>71</v>
      </c>
      <c r="W49" s="81" t="s">
        <v>65</v>
      </c>
      <c r="X49" s="106">
        <v>1946</v>
      </c>
      <c r="Y49" s="65">
        <v>0</v>
      </c>
      <c r="Z49" s="45">
        <v>0</v>
      </c>
      <c r="AA49" s="45">
        <v>0</v>
      </c>
      <c r="AB49" s="45">
        <v>0</v>
      </c>
      <c r="AC49" s="45">
        <v>80</v>
      </c>
      <c r="AD49" s="48">
        <v>88</v>
      </c>
      <c r="AE49" s="48">
        <v>70</v>
      </c>
      <c r="AF49" s="60">
        <v>60</v>
      </c>
      <c r="AG49" s="72">
        <v>77</v>
      </c>
      <c r="AH49" s="45">
        <v>66</v>
      </c>
      <c r="AI49" s="45">
        <v>96</v>
      </c>
      <c r="AJ49" s="48">
        <v>80</v>
      </c>
      <c r="AK49" s="31">
        <f t="shared" si="20"/>
        <v>617</v>
      </c>
      <c r="AM49" s="93">
        <f t="shared" si="23"/>
        <v>8</v>
      </c>
      <c r="AN49" s="94">
        <f t="shared" si="24"/>
        <v>77.125</v>
      </c>
    </row>
    <row r="50" spans="1:40" x14ac:dyDescent="0.2">
      <c r="A50" s="90">
        <v>3</v>
      </c>
      <c r="B50" s="40" t="s">
        <v>73</v>
      </c>
      <c r="C50" s="151" t="s">
        <v>40</v>
      </c>
      <c r="D50" s="28">
        <v>1955</v>
      </c>
      <c r="E50" s="91">
        <v>0</v>
      </c>
      <c r="F50" s="48">
        <v>0</v>
      </c>
      <c r="G50" s="48">
        <v>70</v>
      </c>
      <c r="H50" s="48">
        <v>0</v>
      </c>
      <c r="I50" s="48">
        <v>0</v>
      </c>
      <c r="J50" s="48">
        <v>0</v>
      </c>
      <c r="K50" s="48">
        <v>70</v>
      </c>
      <c r="L50" s="48">
        <v>80</v>
      </c>
      <c r="M50" s="77">
        <v>0</v>
      </c>
      <c r="N50" s="48">
        <v>44</v>
      </c>
      <c r="O50" s="48">
        <v>0</v>
      </c>
      <c r="P50" s="48">
        <v>70</v>
      </c>
      <c r="Q50" s="31">
        <f>LARGE(E50:P50,1)+LARGE(E50:P50,2)+LARGE(E50:P50,3)+LARGE(E50:P50,4)+LARGE(E50:P50,5)+LARGE(E50:P50,6)+LARGE(E50:P50,7)+P50</f>
        <v>404</v>
      </c>
      <c r="S50" s="93">
        <f t="shared" si="21"/>
        <v>5</v>
      </c>
      <c r="T50" s="94">
        <f t="shared" si="22"/>
        <v>66.8</v>
      </c>
      <c r="V50" s="43" t="s">
        <v>73</v>
      </c>
      <c r="W50" s="105" t="s">
        <v>57</v>
      </c>
      <c r="X50" s="104">
        <v>1946</v>
      </c>
      <c r="Y50" s="56">
        <v>0</v>
      </c>
      <c r="Z50" s="45">
        <v>0</v>
      </c>
      <c r="AA50" s="45">
        <v>0</v>
      </c>
      <c r="AB50" s="45">
        <v>0</v>
      </c>
      <c r="AC50" s="45">
        <v>0</v>
      </c>
      <c r="AD50" s="48">
        <v>110</v>
      </c>
      <c r="AE50" s="48">
        <v>100</v>
      </c>
      <c r="AF50" s="60">
        <v>100</v>
      </c>
      <c r="AG50" s="60">
        <v>110</v>
      </c>
      <c r="AH50" s="48">
        <v>0</v>
      </c>
      <c r="AI50" s="48">
        <v>96</v>
      </c>
      <c r="AJ50" s="48">
        <v>100</v>
      </c>
      <c r="AK50" s="167">
        <f>LARGE(Y50:AI50,1)+LARGE(Y50:AI50,2)+LARGE(Y50:AI50,3)+LARGE(Y50:AI50,4)+LARGE(Y50:AI50,5)+LARGE(Y50:AI50,6)+LARGE(Y50:AI50,7)+AJ50</f>
        <v>616</v>
      </c>
      <c r="AL50" s="121"/>
      <c r="AM50" s="93">
        <f t="shared" si="23"/>
        <v>6</v>
      </c>
      <c r="AN50" s="168">
        <f t="shared" si="24"/>
        <v>102.66666666666667</v>
      </c>
    </row>
    <row r="51" spans="1:40" x14ac:dyDescent="0.2">
      <c r="A51" s="90">
        <v>5</v>
      </c>
      <c r="B51" s="40" t="s">
        <v>74</v>
      </c>
      <c r="C51" s="107" t="s">
        <v>50</v>
      </c>
      <c r="D51" s="106">
        <v>1956</v>
      </c>
      <c r="E51" s="44">
        <v>0</v>
      </c>
      <c r="F51" s="45">
        <v>40</v>
      </c>
      <c r="G51" s="45">
        <v>40</v>
      </c>
      <c r="H51" s="48">
        <v>60</v>
      </c>
      <c r="I51" s="48">
        <v>0</v>
      </c>
      <c r="J51" s="48">
        <v>33</v>
      </c>
      <c r="K51" s="77">
        <v>0</v>
      </c>
      <c r="L51" s="48">
        <v>40</v>
      </c>
      <c r="M51" s="48">
        <v>66</v>
      </c>
      <c r="N51" s="48">
        <v>88</v>
      </c>
      <c r="O51" s="48">
        <v>72</v>
      </c>
      <c r="P51" s="77">
        <v>0</v>
      </c>
      <c r="Q51" s="167">
        <f t="shared" ref="Q51:Q52" si="25">LARGE(E51:O51,1)+LARGE(E51:O51,2)+LARGE(E51:O51,3)+LARGE(E51:O51,4)+LARGE(E51:O51,5)+LARGE(E51:O51,6)+LARGE(E51:O51,7)+P51</f>
        <v>406</v>
      </c>
      <c r="R51" s="121"/>
      <c r="S51" s="93">
        <f t="shared" si="21"/>
        <v>8</v>
      </c>
      <c r="T51" s="168">
        <f t="shared" si="22"/>
        <v>54.875</v>
      </c>
      <c r="V51" s="43" t="s">
        <v>74</v>
      </c>
      <c r="W51" s="81" t="s">
        <v>43</v>
      </c>
      <c r="X51" s="104">
        <v>1944</v>
      </c>
      <c r="Y51" s="44">
        <v>0</v>
      </c>
      <c r="Z51" s="45">
        <v>60</v>
      </c>
      <c r="AA51" s="45">
        <v>60</v>
      </c>
      <c r="AB51" s="48">
        <v>100</v>
      </c>
      <c r="AC51" s="48">
        <v>0</v>
      </c>
      <c r="AD51" s="48">
        <v>66</v>
      </c>
      <c r="AE51" s="48">
        <v>80</v>
      </c>
      <c r="AF51" s="48">
        <v>80</v>
      </c>
      <c r="AG51" s="48">
        <v>88</v>
      </c>
      <c r="AH51" s="48">
        <v>88</v>
      </c>
      <c r="AI51" s="48">
        <v>0</v>
      </c>
      <c r="AJ51" s="48">
        <v>0</v>
      </c>
      <c r="AK51" s="31">
        <f t="shared" si="20"/>
        <v>562</v>
      </c>
      <c r="AM51" s="93">
        <f t="shared" si="23"/>
        <v>8</v>
      </c>
      <c r="AN51" s="94">
        <f t="shared" si="24"/>
        <v>77.75</v>
      </c>
    </row>
    <row r="52" spans="1:40" x14ac:dyDescent="0.2">
      <c r="A52" s="90">
        <v>6</v>
      </c>
      <c r="B52" s="40" t="s">
        <v>75</v>
      </c>
      <c r="C52" s="107" t="s">
        <v>145</v>
      </c>
      <c r="D52" s="106">
        <v>1958</v>
      </c>
      <c r="E52" s="44">
        <v>0</v>
      </c>
      <c r="F52" s="45">
        <v>0</v>
      </c>
      <c r="G52" s="45">
        <v>0</v>
      </c>
      <c r="H52" s="48">
        <v>0</v>
      </c>
      <c r="I52" s="48">
        <v>60</v>
      </c>
      <c r="J52" s="48">
        <v>88</v>
      </c>
      <c r="K52" s="48">
        <v>100</v>
      </c>
      <c r="L52" s="48">
        <v>60</v>
      </c>
      <c r="M52" s="48">
        <v>44</v>
      </c>
      <c r="N52" s="77">
        <v>0</v>
      </c>
      <c r="O52" s="48">
        <v>0</v>
      </c>
      <c r="P52" s="77">
        <v>0</v>
      </c>
      <c r="Q52" s="167">
        <f t="shared" si="25"/>
        <v>352</v>
      </c>
      <c r="R52" s="121"/>
      <c r="S52" s="93">
        <f t="shared" si="21"/>
        <v>5</v>
      </c>
      <c r="T52" s="168">
        <f t="shared" si="22"/>
        <v>70.400000000000006</v>
      </c>
      <c r="V52" s="43" t="s">
        <v>75</v>
      </c>
      <c r="W52" s="107" t="s">
        <v>35</v>
      </c>
      <c r="X52" s="106">
        <v>1942</v>
      </c>
      <c r="Y52" s="61">
        <v>0</v>
      </c>
      <c r="Z52" s="45">
        <v>80</v>
      </c>
      <c r="AA52" s="45">
        <v>80</v>
      </c>
      <c r="AB52" s="45">
        <v>0</v>
      </c>
      <c r="AC52" s="45">
        <v>0</v>
      </c>
      <c r="AD52" s="48">
        <v>44</v>
      </c>
      <c r="AE52" s="79">
        <v>0</v>
      </c>
      <c r="AF52" s="60">
        <v>0</v>
      </c>
      <c r="AG52" s="152">
        <v>0</v>
      </c>
      <c r="AH52" s="77">
        <v>0</v>
      </c>
      <c r="AI52" s="79">
        <v>0</v>
      </c>
      <c r="AJ52" s="152">
        <v>0</v>
      </c>
      <c r="AK52" s="31">
        <f t="shared" si="20"/>
        <v>204</v>
      </c>
      <c r="AM52" s="93">
        <f t="shared" si="23"/>
        <v>3</v>
      </c>
      <c r="AN52" s="94">
        <f t="shared" si="24"/>
        <v>68</v>
      </c>
    </row>
    <row r="53" spans="1:40" x14ac:dyDescent="0.2">
      <c r="A53" s="90"/>
      <c r="B53" s="40" t="s">
        <v>76</v>
      </c>
      <c r="C53" s="24" t="s">
        <v>112</v>
      </c>
      <c r="D53" s="28">
        <v>1956</v>
      </c>
      <c r="E53" s="80">
        <v>0</v>
      </c>
      <c r="F53" s="45">
        <v>0</v>
      </c>
      <c r="G53" s="45">
        <v>0</v>
      </c>
      <c r="H53" s="48">
        <v>70</v>
      </c>
      <c r="I53" s="48">
        <v>100</v>
      </c>
      <c r="J53" s="48">
        <v>0</v>
      </c>
      <c r="K53" s="77">
        <v>0</v>
      </c>
      <c r="L53" s="48">
        <v>0</v>
      </c>
      <c r="M53" s="48">
        <v>66</v>
      </c>
      <c r="N53" s="48">
        <v>44</v>
      </c>
      <c r="O53" s="48">
        <v>72</v>
      </c>
      <c r="P53" s="77">
        <v>0</v>
      </c>
      <c r="Q53" s="31">
        <f>LARGE(E53:O53,1)+LARGE(E53:O53,2)+LARGE(E53:O53,3)+LARGE(E53:O53,4)+LARGE(E53:O53,5)+LARGE(E53:O53,6)+LARGE(E53:O53,7)+P53</f>
        <v>352</v>
      </c>
      <c r="S53" s="93">
        <f t="shared" si="21"/>
        <v>5</v>
      </c>
      <c r="T53" s="94">
        <f t="shared" si="22"/>
        <v>70.400000000000006</v>
      </c>
      <c r="V53" s="43" t="s">
        <v>76</v>
      </c>
      <c r="W53" s="81" t="s">
        <v>37</v>
      </c>
      <c r="X53" s="104">
        <v>1951</v>
      </c>
      <c r="Y53" s="62">
        <v>0</v>
      </c>
      <c r="Z53" s="42">
        <v>100</v>
      </c>
      <c r="AA53" s="42">
        <v>0</v>
      </c>
      <c r="AB53" s="42">
        <v>0</v>
      </c>
      <c r="AC53" s="42">
        <v>0</v>
      </c>
      <c r="AD53" s="64">
        <v>88</v>
      </c>
      <c r="AE53" s="42">
        <v>0</v>
      </c>
      <c r="AF53" s="72">
        <v>0</v>
      </c>
      <c r="AG53" s="72">
        <v>0</v>
      </c>
      <c r="AH53" s="73">
        <v>0</v>
      </c>
      <c r="AI53" s="48">
        <v>0</v>
      </c>
      <c r="AJ53" s="74">
        <v>0</v>
      </c>
      <c r="AK53" s="101">
        <f>LARGE(Y53:AI53,1)+LARGE(Y53:AI53,2)+LARGE(Y53:AI53,3)+LARGE(Y53:AI53,4)+LARGE(Y53:AI53,5)+LARGE(Y53:AI53,6)+LARGE(Y53:AI53,7)+AJ53</f>
        <v>188</v>
      </c>
      <c r="AM53" s="93">
        <f t="shared" si="23"/>
        <v>2</v>
      </c>
      <c r="AN53" s="94">
        <f t="shared" si="24"/>
        <v>94</v>
      </c>
    </row>
    <row r="54" spans="1:40" x14ac:dyDescent="0.2">
      <c r="A54" s="90">
        <v>7</v>
      </c>
      <c r="B54" s="40" t="s">
        <v>77</v>
      </c>
      <c r="C54" s="11" t="s">
        <v>49</v>
      </c>
      <c r="D54" s="18">
        <v>1955</v>
      </c>
      <c r="E54" s="44">
        <v>0</v>
      </c>
      <c r="F54" s="45">
        <v>0</v>
      </c>
      <c r="G54" s="45">
        <v>0</v>
      </c>
      <c r="H54" s="48">
        <v>0</v>
      </c>
      <c r="I54" s="48">
        <v>0</v>
      </c>
      <c r="J54" s="48">
        <v>77</v>
      </c>
      <c r="K54" s="77">
        <v>0</v>
      </c>
      <c r="L54" s="48">
        <v>0</v>
      </c>
      <c r="M54" s="48">
        <v>77</v>
      </c>
      <c r="N54" s="77">
        <v>0</v>
      </c>
      <c r="O54" s="48">
        <v>72</v>
      </c>
      <c r="P54" s="77">
        <v>0</v>
      </c>
      <c r="Q54" s="31">
        <f t="shared" ref="Q54:Q60" si="26">LARGE(E54:O54,1)+LARGE(E54:O54,2)+LARGE(E54:O54,3)+LARGE(E54:O54,4)+LARGE(E54:O54,5)+LARGE(E54:O54,6)+LARGE(E54:O54,7)+P54</f>
        <v>226</v>
      </c>
      <c r="S54" s="93">
        <f t="shared" si="21"/>
        <v>3</v>
      </c>
      <c r="T54" s="94">
        <f t="shared" si="22"/>
        <v>75.333333333333329</v>
      </c>
      <c r="V54" s="43" t="s">
        <v>77</v>
      </c>
      <c r="W54" s="81" t="s">
        <v>131</v>
      </c>
      <c r="X54" s="104">
        <v>1951</v>
      </c>
      <c r="Y54" s="62">
        <v>0</v>
      </c>
      <c r="Z54" s="42">
        <v>0</v>
      </c>
      <c r="AA54" s="42">
        <v>0</v>
      </c>
      <c r="AB54" s="42">
        <v>0</v>
      </c>
      <c r="AC54" s="42">
        <v>0</v>
      </c>
      <c r="AD54" s="64">
        <v>0</v>
      </c>
      <c r="AE54" s="64">
        <v>40</v>
      </c>
      <c r="AF54" s="72">
        <v>0</v>
      </c>
      <c r="AG54" s="64">
        <v>88</v>
      </c>
      <c r="AH54" s="73">
        <v>0</v>
      </c>
      <c r="AI54" s="48">
        <v>48</v>
      </c>
      <c r="AJ54" s="74">
        <v>0</v>
      </c>
      <c r="AK54" s="173">
        <f>LARGE(Y54:AI54,1)+LARGE(Y54:AI54,2)+LARGE(Y54:AI54,3)+LARGE(Y54:AI54,4)+LARGE(Y54:AI54,5)+LARGE(Y54:AI54,6)+LARGE(Y54:AI54,7)+AJ54</f>
        <v>176</v>
      </c>
      <c r="AL54" s="121"/>
      <c r="AM54" s="93">
        <f t="shared" si="23"/>
        <v>3</v>
      </c>
      <c r="AN54" s="168">
        <f t="shared" si="24"/>
        <v>58.666666666666664</v>
      </c>
    </row>
    <row r="55" spans="1:40" x14ac:dyDescent="0.2">
      <c r="A55" s="90">
        <v>8</v>
      </c>
      <c r="B55" s="40" t="s">
        <v>83</v>
      </c>
      <c r="C55" s="11" t="s">
        <v>48</v>
      </c>
      <c r="D55" s="18">
        <v>1956</v>
      </c>
      <c r="E55" s="56">
        <v>0</v>
      </c>
      <c r="F55" s="45">
        <v>100</v>
      </c>
      <c r="G55" s="45">
        <v>100</v>
      </c>
      <c r="H55" s="45">
        <v>0</v>
      </c>
      <c r="I55" s="45">
        <v>0</v>
      </c>
      <c r="J55" s="48">
        <v>0</v>
      </c>
      <c r="K55" s="79">
        <v>0</v>
      </c>
      <c r="L55" s="60">
        <v>0</v>
      </c>
      <c r="M55" s="152">
        <v>0</v>
      </c>
      <c r="N55" s="77">
        <v>0</v>
      </c>
      <c r="O55" s="77">
        <v>0</v>
      </c>
      <c r="P55" s="152">
        <v>0</v>
      </c>
      <c r="Q55" s="31">
        <f t="shared" si="26"/>
        <v>200</v>
      </c>
      <c r="S55" s="93">
        <f t="shared" si="21"/>
        <v>2</v>
      </c>
      <c r="T55" s="94">
        <f t="shared" si="22"/>
        <v>100</v>
      </c>
      <c r="V55" s="43" t="s">
        <v>83</v>
      </c>
      <c r="W55" s="107" t="s">
        <v>18</v>
      </c>
      <c r="X55" s="106">
        <v>1946</v>
      </c>
      <c r="Y55" s="44">
        <v>0</v>
      </c>
      <c r="Z55" s="45">
        <v>40</v>
      </c>
      <c r="AA55" s="45">
        <v>0</v>
      </c>
      <c r="AB55" s="48">
        <v>0</v>
      </c>
      <c r="AC55" s="48">
        <v>0</v>
      </c>
      <c r="AD55" s="48">
        <v>0</v>
      </c>
      <c r="AE55" s="45">
        <v>60</v>
      </c>
      <c r="AF55" s="48">
        <v>0</v>
      </c>
      <c r="AG55" s="45">
        <v>66</v>
      </c>
      <c r="AH55" s="77">
        <v>0</v>
      </c>
      <c r="AI55" s="77">
        <v>0</v>
      </c>
      <c r="AJ55" s="77">
        <v>0</v>
      </c>
      <c r="AK55" s="31">
        <f t="shared" si="20"/>
        <v>166</v>
      </c>
      <c r="AM55" s="93">
        <f t="shared" si="23"/>
        <v>3</v>
      </c>
      <c r="AN55" s="94">
        <f t="shared" si="24"/>
        <v>55.333333333333336</v>
      </c>
    </row>
    <row r="56" spans="1:40" x14ac:dyDescent="0.2">
      <c r="A56" s="90">
        <v>9</v>
      </c>
      <c r="B56" s="40" t="s">
        <v>84</v>
      </c>
      <c r="C56" s="81" t="s">
        <v>57</v>
      </c>
      <c r="D56" s="100">
        <v>1946</v>
      </c>
      <c r="E56" s="80">
        <v>0</v>
      </c>
      <c r="F56" s="45">
        <v>0</v>
      </c>
      <c r="G56" s="45">
        <v>0</v>
      </c>
      <c r="H56" s="48">
        <v>80</v>
      </c>
      <c r="I56" s="48">
        <v>0</v>
      </c>
      <c r="J56" s="48">
        <v>0</v>
      </c>
      <c r="K56" s="77">
        <v>0</v>
      </c>
      <c r="L56" s="48">
        <v>0</v>
      </c>
      <c r="M56" s="77">
        <v>0</v>
      </c>
      <c r="N56" s="48">
        <v>110</v>
      </c>
      <c r="O56" s="48">
        <v>0</v>
      </c>
      <c r="P56" s="77">
        <v>0</v>
      </c>
      <c r="Q56" s="31">
        <f t="shared" si="26"/>
        <v>190</v>
      </c>
      <c r="S56" s="93">
        <f t="shared" si="21"/>
        <v>2</v>
      </c>
      <c r="T56" s="94">
        <f t="shared" si="22"/>
        <v>95</v>
      </c>
      <c r="V56" s="43" t="s">
        <v>84</v>
      </c>
      <c r="W56" s="107" t="s">
        <v>165</v>
      </c>
      <c r="X56" s="106">
        <v>1947</v>
      </c>
      <c r="Y56" s="44">
        <v>0</v>
      </c>
      <c r="Z56" s="45">
        <v>40</v>
      </c>
      <c r="AA56" s="45">
        <v>40</v>
      </c>
      <c r="AB56" s="48">
        <v>40</v>
      </c>
      <c r="AC56" s="48">
        <v>0</v>
      </c>
      <c r="AD56" s="48">
        <v>0</v>
      </c>
      <c r="AE56" s="77">
        <v>0</v>
      </c>
      <c r="AF56" s="48">
        <v>0</v>
      </c>
      <c r="AG56" s="77">
        <v>0</v>
      </c>
      <c r="AH56" s="77">
        <v>0</v>
      </c>
      <c r="AI56" s="77">
        <v>0</v>
      </c>
      <c r="AJ56" s="77">
        <v>0</v>
      </c>
      <c r="AK56" s="31">
        <f t="shared" si="20"/>
        <v>120</v>
      </c>
      <c r="AM56" s="93">
        <f t="shared" si="23"/>
        <v>3</v>
      </c>
      <c r="AN56" s="94">
        <f t="shared" si="24"/>
        <v>40</v>
      </c>
    </row>
    <row r="57" spans="1:40" x14ac:dyDescent="0.2">
      <c r="A57" s="90">
        <v>10</v>
      </c>
      <c r="B57" s="40" t="s">
        <v>85</v>
      </c>
      <c r="C57" s="107" t="s">
        <v>115</v>
      </c>
      <c r="D57" s="106">
        <v>1953</v>
      </c>
      <c r="E57" s="44">
        <v>0</v>
      </c>
      <c r="F57" s="45">
        <v>0</v>
      </c>
      <c r="G57" s="45">
        <v>0</v>
      </c>
      <c r="H57" s="48">
        <v>0</v>
      </c>
      <c r="I57" s="48">
        <v>60</v>
      </c>
      <c r="J57" s="48">
        <v>0</v>
      </c>
      <c r="K57" s="77">
        <v>0</v>
      </c>
      <c r="L57" s="48">
        <v>0</v>
      </c>
      <c r="M57" s="77">
        <v>0</v>
      </c>
      <c r="N57" s="77">
        <v>0</v>
      </c>
      <c r="O57" s="48">
        <v>48</v>
      </c>
      <c r="P57" s="77">
        <v>0</v>
      </c>
      <c r="Q57" s="31">
        <f t="shared" si="26"/>
        <v>108</v>
      </c>
      <c r="S57" s="93">
        <f t="shared" si="21"/>
        <v>2</v>
      </c>
      <c r="T57" s="94">
        <f t="shared" si="22"/>
        <v>54</v>
      </c>
      <c r="V57" s="43" t="s">
        <v>85</v>
      </c>
      <c r="W57" s="107" t="s">
        <v>92</v>
      </c>
      <c r="X57" s="106">
        <v>1944</v>
      </c>
      <c r="Y57" s="44">
        <v>0</v>
      </c>
      <c r="Z57" s="45">
        <v>0</v>
      </c>
      <c r="AA57" s="45">
        <v>0</v>
      </c>
      <c r="AB57" s="48">
        <v>0</v>
      </c>
      <c r="AC57" s="48">
        <v>0</v>
      </c>
      <c r="AD57" s="48">
        <v>44</v>
      </c>
      <c r="AE57" s="77">
        <v>0</v>
      </c>
      <c r="AF57" s="48">
        <v>0</v>
      </c>
      <c r="AG57" s="77">
        <v>0</v>
      </c>
      <c r="AH57" s="77">
        <v>0</v>
      </c>
      <c r="AI57" s="77">
        <v>0</v>
      </c>
      <c r="AJ57" s="48">
        <v>60</v>
      </c>
      <c r="AK57" s="31">
        <f t="shared" si="20"/>
        <v>104</v>
      </c>
      <c r="AM57" s="93">
        <f t="shared" si="23"/>
        <v>2</v>
      </c>
      <c r="AN57" s="94">
        <f t="shared" si="24"/>
        <v>52</v>
      </c>
    </row>
    <row r="58" spans="1:40" x14ac:dyDescent="0.2">
      <c r="A58" s="90">
        <v>11</v>
      </c>
      <c r="B58" s="40" t="s">
        <v>78</v>
      </c>
      <c r="C58" s="107" t="s">
        <v>114</v>
      </c>
      <c r="D58" s="106">
        <v>1954</v>
      </c>
      <c r="E58" s="44">
        <v>0</v>
      </c>
      <c r="F58" s="45">
        <v>0</v>
      </c>
      <c r="G58" s="45">
        <v>0</v>
      </c>
      <c r="H58" s="48">
        <v>100</v>
      </c>
      <c r="I58" s="48">
        <v>0</v>
      </c>
      <c r="J58" s="48">
        <v>0</v>
      </c>
      <c r="K58" s="77">
        <v>0</v>
      </c>
      <c r="L58" s="48">
        <v>0</v>
      </c>
      <c r="M58" s="77">
        <v>0</v>
      </c>
      <c r="N58" s="77">
        <v>0</v>
      </c>
      <c r="O58" s="77">
        <v>0</v>
      </c>
      <c r="P58" s="77">
        <v>0</v>
      </c>
      <c r="Q58" s="31">
        <f t="shared" si="26"/>
        <v>100</v>
      </c>
      <c r="S58" s="93">
        <f t="shared" si="21"/>
        <v>1</v>
      </c>
      <c r="T58" s="94">
        <f t="shared" si="22"/>
        <v>100</v>
      </c>
      <c r="V58" s="43" t="s">
        <v>78</v>
      </c>
      <c r="W58" s="107" t="s">
        <v>179</v>
      </c>
      <c r="X58" s="106">
        <v>1946</v>
      </c>
      <c r="Y58" s="44">
        <v>0</v>
      </c>
      <c r="Z58" s="45">
        <v>0</v>
      </c>
      <c r="AA58" s="45">
        <v>0</v>
      </c>
      <c r="AB58" s="48">
        <v>0</v>
      </c>
      <c r="AC58" s="48">
        <v>0</v>
      </c>
      <c r="AD58" s="48">
        <v>88</v>
      </c>
      <c r="AE58" s="77">
        <v>0</v>
      </c>
      <c r="AF58" s="48">
        <v>0</v>
      </c>
      <c r="AG58" s="77">
        <v>0</v>
      </c>
      <c r="AH58" s="77">
        <v>0</v>
      </c>
      <c r="AI58" s="77">
        <v>0</v>
      </c>
      <c r="AJ58" s="77">
        <v>0</v>
      </c>
      <c r="AK58" s="31">
        <f t="shared" si="20"/>
        <v>88</v>
      </c>
      <c r="AM58" s="93">
        <f t="shared" si="23"/>
        <v>1</v>
      </c>
      <c r="AN58" s="94">
        <f t="shared" si="24"/>
        <v>88</v>
      </c>
    </row>
    <row r="59" spans="1:40" x14ac:dyDescent="0.2">
      <c r="A59" s="90">
        <v>12</v>
      </c>
      <c r="B59" s="40" t="s">
        <v>86</v>
      </c>
      <c r="C59" s="107" t="s">
        <v>110</v>
      </c>
      <c r="D59" s="106">
        <v>1957</v>
      </c>
      <c r="E59" s="44">
        <v>0</v>
      </c>
      <c r="F59" s="45">
        <v>0</v>
      </c>
      <c r="G59" s="45">
        <v>0</v>
      </c>
      <c r="H59" s="48">
        <v>80</v>
      </c>
      <c r="I59" s="48">
        <v>0</v>
      </c>
      <c r="J59" s="48">
        <v>0</v>
      </c>
      <c r="K59" s="77">
        <v>0</v>
      </c>
      <c r="L59" s="48">
        <v>0</v>
      </c>
      <c r="M59" s="77">
        <v>0</v>
      </c>
      <c r="N59" s="77">
        <v>0</v>
      </c>
      <c r="O59" s="77">
        <v>0</v>
      </c>
      <c r="P59" s="77">
        <v>0</v>
      </c>
      <c r="Q59" s="31">
        <f t="shared" si="26"/>
        <v>80</v>
      </c>
      <c r="S59" s="93">
        <f t="shared" si="21"/>
        <v>1</v>
      </c>
      <c r="T59" s="94">
        <f t="shared" si="22"/>
        <v>80</v>
      </c>
      <c r="V59" s="43" t="s">
        <v>86</v>
      </c>
      <c r="W59" s="107" t="s">
        <v>180</v>
      </c>
      <c r="X59" s="100">
        <v>1946</v>
      </c>
      <c r="Y59" s="61">
        <v>0</v>
      </c>
      <c r="Z59" s="45">
        <v>0</v>
      </c>
      <c r="AA59" s="45">
        <v>80</v>
      </c>
      <c r="AB59" s="45">
        <v>0</v>
      </c>
      <c r="AC59" s="45">
        <v>0</v>
      </c>
      <c r="AD59" s="48">
        <v>0</v>
      </c>
      <c r="AE59" s="79">
        <v>0</v>
      </c>
      <c r="AF59" s="60">
        <v>0</v>
      </c>
      <c r="AG59" s="152">
        <v>0</v>
      </c>
      <c r="AH59" s="77">
        <v>0</v>
      </c>
      <c r="AI59" s="79">
        <v>0</v>
      </c>
      <c r="AJ59" s="152">
        <v>0</v>
      </c>
      <c r="AK59" s="31">
        <f t="shared" si="20"/>
        <v>80</v>
      </c>
      <c r="AM59" s="93">
        <f t="shared" si="23"/>
        <v>1</v>
      </c>
      <c r="AN59" s="94">
        <f t="shared" si="24"/>
        <v>80</v>
      </c>
    </row>
    <row r="60" spans="1:40" x14ac:dyDescent="0.2">
      <c r="A60" s="90"/>
      <c r="B60" s="40" t="s">
        <v>87</v>
      </c>
      <c r="C60" s="107" t="s">
        <v>21</v>
      </c>
      <c r="D60" s="106">
        <v>1944</v>
      </c>
      <c r="E60" s="44">
        <v>0</v>
      </c>
      <c r="F60" s="45">
        <v>0</v>
      </c>
      <c r="G60" s="45">
        <v>0</v>
      </c>
      <c r="H60" s="48">
        <v>0</v>
      </c>
      <c r="I60" s="48">
        <v>0</v>
      </c>
      <c r="J60" s="48">
        <v>0</v>
      </c>
      <c r="K60" s="77">
        <v>0</v>
      </c>
      <c r="L60" s="48">
        <v>70</v>
      </c>
      <c r="M60" s="77">
        <v>0</v>
      </c>
      <c r="N60" s="77">
        <v>0</v>
      </c>
      <c r="O60" s="77">
        <v>0</v>
      </c>
      <c r="P60" s="77">
        <v>0</v>
      </c>
      <c r="Q60" s="31">
        <f t="shared" si="26"/>
        <v>70</v>
      </c>
      <c r="S60" s="93">
        <f t="shared" si="21"/>
        <v>1</v>
      </c>
      <c r="T60" s="94">
        <f t="shared" si="22"/>
        <v>70</v>
      </c>
      <c r="V60" s="43" t="s">
        <v>87</v>
      </c>
      <c r="W60" s="81" t="s">
        <v>181</v>
      </c>
      <c r="X60" s="104">
        <v>1944</v>
      </c>
      <c r="Y60" s="44">
        <v>0</v>
      </c>
      <c r="Z60" s="45">
        <v>0</v>
      </c>
      <c r="AA60" s="45">
        <v>0</v>
      </c>
      <c r="AB60" s="48">
        <v>0</v>
      </c>
      <c r="AC60" s="48">
        <v>0</v>
      </c>
      <c r="AD60" s="48"/>
      <c r="AE60" s="77">
        <v>0</v>
      </c>
      <c r="AF60" s="48">
        <v>0</v>
      </c>
      <c r="AG60" s="77">
        <v>0</v>
      </c>
      <c r="AH60" s="45">
        <v>66</v>
      </c>
      <c r="AI60" s="77">
        <v>0</v>
      </c>
      <c r="AJ60" s="77">
        <v>0</v>
      </c>
      <c r="AK60" s="31">
        <f t="shared" si="20"/>
        <v>66</v>
      </c>
      <c r="AM60" s="93">
        <f t="shared" si="23"/>
        <v>1</v>
      </c>
      <c r="AN60" s="94">
        <f t="shared" si="24"/>
        <v>66</v>
      </c>
    </row>
    <row r="61" spans="1:40" x14ac:dyDescent="0.2">
      <c r="A61" s="90">
        <v>13</v>
      </c>
      <c r="B61" s="40" t="s">
        <v>95</v>
      </c>
      <c r="C61" s="107" t="s">
        <v>15</v>
      </c>
      <c r="D61" s="106">
        <v>1956</v>
      </c>
      <c r="E61" s="44">
        <v>0</v>
      </c>
      <c r="F61" s="45">
        <v>0</v>
      </c>
      <c r="G61" s="45">
        <v>0</v>
      </c>
      <c r="H61" s="48">
        <v>0</v>
      </c>
      <c r="I61" s="48">
        <v>0</v>
      </c>
      <c r="J61" s="48">
        <v>0</v>
      </c>
      <c r="K61" s="77">
        <v>0</v>
      </c>
      <c r="L61" s="48">
        <v>0</v>
      </c>
      <c r="M61" s="77">
        <v>0</v>
      </c>
      <c r="N61" s="48">
        <v>66</v>
      </c>
      <c r="O61" s="48">
        <v>0</v>
      </c>
      <c r="P61" s="77">
        <v>0</v>
      </c>
      <c r="Q61" s="31">
        <f>LARGE(E61:P61,1)+LARGE(E61:P61,2)+LARGE(E61:P61,3)+LARGE(E61:P61,4)+LARGE(E61:P61,5)+LARGE(E61:P61,6)+LARGE(E61:P61,7)+P61</f>
        <v>66</v>
      </c>
      <c r="S61" s="93">
        <f t="shared" si="21"/>
        <v>1</v>
      </c>
      <c r="T61" s="94">
        <f t="shared" si="22"/>
        <v>66</v>
      </c>
      <c r="V61" s="43" t="s">
        <v>189</v>
      </c>
      <c r="W61" s="81" t="s">
        <v>164</v>
      </c>
      <c r="X61" s="104">
        <v>1945</v>
      </c>
      <c r="Y61" s="44">
        <v>0</v>
      </c>
      <c r="Z61" s="45">
        <v>0</v>
      </c>
      <c r="AA61" s="45">
        <v>0</v>
      </c>
      <c r="AB61" s="48">
        <v>60</v>
      </c>
      <c r="AC61" s="48">
        <v>0</v>
      </c>
      <c r="AD61" s="48">
        <v>0</v>
      </c>
      <c r="AE61" s="77">
        <v>0</v>
      </c>
      <c r="AF61" s="48">
        <v>0</v>
      </c>
      <c r="AG61" s="77">
        <v>0</v>
      </c>
      <c r="AH61" s="77">
        <v>0</v>
      </c>
      <c r="AI61" s="77">
        <v>0</v>
      </c>
      <c r="AJ61" s="77">
        <v>0</v>
      </c>
      <c r="AK61" s="31">
        <f t="shared" si="20"/>
        <v>60</v>
      </c>
      <c r="AM61" s="93">
        <f t="shared" si="23"/>
        <v>1</v>
      </c>
      <c r="AN61" s="94">
        <f t="shared" si="24"/>
        <v>60</v>
      </c>
    </row>
    <row r="62" spans="1:40" x14ac:dyDescent="0.2">
      <c r="A62" s="90">
        <v>14</v>
      </c>
      <c r="B62" s="40" t="s">
        <v>100</v>
      </c>
      <c r="C62" s="107" t="s">
        <v>16</v>
      </c>
      <c r="D62" s="106">
        <v>1952</v>
      </c>
      <c r="E62" s="44">
        <v>0</v>
      </c>
      <c r="F62" s="45">
        <v>0</v>
      </c>
      <c r="G62" s="45">
        <v>0</v>
      </c>
      <c r="H62" s="48">
        <v>0</v>
      </c>
      <c r="I62" s="48">
        <v>0</v>
      </c>
      <c r="J62" s="48">
        <v>0</v>
      </c>
      <c r="K62" s="77">
        <v>0</v>
      </c>
      <c r="L62" s="48">
        <v>60</v>
      </c>
      <c r="M62" s="77">
        <v>0</v>
      </c>
      <c r="N62" s="77">
        <v>0</v>
      </c>
      <c r="O62" s="77">
        <v>0</v>
      </c>
      <c r="P62" s="77">
        <v>0</v>
      </c>
      <c r="Q62" s="31">
        <f>LARGE(E62:O62,1)+LARGE(E62:O62,2)+LARGE(E62:O62,3)+LARGE(E62:O62,4)+LARGE(E62:O62,5)+LARGE(E62:O62,6)+LARGE(E62:O62,7)+P62</f>
        <v>60</v>
      </c>
      <c r="S62" s="93">
        <f t="shared" si="21"/>
        <v>1</v>
      </c>
      <c r="T62" s="94">
        <f t="shared" si="22"/>
        <v>60</v>
      </c>
      <c r="V62" s="43" t="s">
        <v>189</v>
      </c>
      <c r="W62" s="81" t="s">
        <v>23</v>
      </c>
      <c r="X62" s="104">
        <v>1946</v>
      </c>
      <c r="Y62" s="44">
        <v>0</v>
      </c>
      <c r="Z62" s="45">
        <v>0</v>
      </c>
      <c r="AA62" s="45">
        <v>0</v>
      </c>
      <c r="AB62" s="48">
        <v>0</v>
      </c>
      <c r="AC62" s="48">
        <v>0</v>
      </c>
      <c r="AD62" s="48"/>
      <c r="AE62" s="77">
        <v>0</v>
      </c>
      <c r="AF62" s="48">
        <v>0</v>
      </c>
      <c r="AG62" s="77">
        <v>0</v>
      </c>
      <c r="AH62" s="48">
        <v>44</v>
      </c>
      <c r="AI62" s="77">
        <v>0</v>
      </c>
      <c r="AJ62" s="77">
        <v>0</v>
      </c>
      <c r="AK62" s="31">
        <f t="shared" si="20"/>
        <v>44</v>
      </c>
      <c r="AM62" s="93">
        <f t="shared" si="23"/>
        <v>1</v>
      </c>
      <c r="AN62" s="94">
        <f t="shared" si="24"/>
        <v>44</v>
      </c>
    </row>
    <row r="63" spans="1:40" x14ac:dyDescent="0.2">
      <c r="A63" s="90">
        <v>16</v>
      </c>
      <c r="B63" s="40" t="s">
        <v>100</v>
      </c>
      <c r="C63" s="107" t="s">
        <v>156</v>
      </c>
      <c r="D63" s="106">
        <v>1955</v>
      </c>
      <c r="E63" s="44">
        <v>0</v>
      </c>
      <c r="F63" s="45">
        <v>0</v>
      </c>
      <c r="G63" s="45">
        <v>0</v>
      </c>
      <c r="H63" s="48">
        <v>0</v>
      </c>
      <c r="I63" s="48">
        <v>0</v>
      </c>
      <c r="J63" s="48">
        <v>0</v>
      </c>
      <c r="K63" s="48">
        <v>60</v>
      </c>
      <c r="L63" s="48">
        <v>0</v>
      </c>
      <c r="M63" s="77">
        <v>0</v>
      </c>
      <c r="N63" s="77">
        <v>0</v>
      </c>
      <c r="O63" s="77">
        <v>0</v>
      </c>
      <c r="P63" s="77">
        <v>0</v>
      </c>
      <c r="Q63" s="31">
        <f>LARGE(E63:O63,1)+LARGE(E63:O63,2)+LARGE(E63:O63,3)+LARGE(E63:O63,4)+LARGE(E63:O63,5)+LARGE(E63:O63,6)+LARGE(E63:O63,7)+P63</f>
        <v>60</v>
      </c>
      <c r="S63" s="93">
        <f t="shared" si="21"/>
        <v>1</v>
      </c>
      <c r="T63" s="94">
        <f t="shared" si="22"/>
        <v>60</v>
      </c>
      <c r="V63" s="63" t="s">
        <v>190</v>
      </c>
      <c r="W63" s="81" t="s">
        <v>26</v>
      </c>
      <c r="X63" s="104">
        <v>1941</v>
      </c>
      <c r="Y63" s="44">
        <v>0</v>
      </c>
      <c r="Z63" s="45">
        <v>0</v>
      </c>
      <c r="AA63" s="45">
        <v>0</v>
      </c>
      <c r="AB63" s="48">
        <v>40</v>
      </c>
      <c r="AC63" s="48">
        <v>0</v>
      </c>
      <c r="AD63" s="48">
        <v>0</v>
      </c>
      <c r="AE63" s="77">
        <v>0</v>
      </c>
      <c r="AF63" s="48">
        <v>0</v>
      </c>
      <c r="AG63" s="77">
        <v>0</v>
      </c>
      <c r="AH63" s="77">
        <v>0</v>
      </c>
      <c r="AI63" s="77">
        <v>0</v>
      </c>
      <c r="AJ63" s="77">
        <v>0</v>
      </c>
      <c r="AK63" s="31">
        <f t="shared" si="20"/>
        <v>40</v>
      </c>
      <c r="AM63" s="93">
        <f t="shared" si="23"/>
        <v>1</v>
      </c>
      <c r="AN63" s="94">
        <f t="shared" si="24"/>
        <v>40</v>
      </c>
    </row>
    <row r="64" spans="1:40" x14ac:dyDescent="0.2">
      <c r="A64" s="90">
        <v>17</v>
      </c>
      <c r="B64" s="40" t="s">
        <v>100</v>
      </c>
      <c r="C64" s="107" t="s">
        <v>177</v>
      </c>
      <c r="D64" s="106">
        <v>1957</v>
      </c>
      <c r="E64" s="44">
        <v>0</v>
      </c>
      <c r="F64" s="45">
        <v>0</v>
      </c>
      <c r="G64" s="45">
        <v>0</v>
      </c>
      <c r="H64" s="48">
        <v>60</v>
      </c>
      <c r="I64" s="48">
        <v>0</v>
      </c>
      <c r="J64" s="48">
        <v>0</v>
      </c>
      <c r="K64" s="77">
        <v>0</v>
      </c>
      <c r="L64" s="48">
        <v>0</v>
      </c>
      <c r="M64" s="77">
        <v>0</v>
      </c>
      <c r="N64" s="77">
        <v>0</v>
      </c>
      <c r="O64" s="77">
        <v>0</v>
      </c>
      <c r="P64" s="77">
        <v>0</v>
      </c>
      <c r="Q64" s="31">
        <f>LARGE(E64:O64,1)+LARGE(E64:O64,2)+LARGE(E64:O64,3)+LARGE(E64:O64,4)+LARGE(E64:O64,5)+LARGE(E64:O64,6)+LARGE(E64:O64,7)+P64</f>
        <v>60</v>
      </c>
      <c r="S64" s="93">
        <f t="shared" si="21"/>
        <v>1</v>
      </c>
      <c r="T64" s="94">
        <f t="shared" si="22"/>
        <v>60</v>
      </c>
      <c r="V64" s="63" t="s">
        <v>190</v>
      </c>
      <c r="W64" s="81" t="s">
        <v>22</v>
      </c>
      <c r="X64" s="104">
        <v>1946</v>
      </c>
      <c r="Y64" s="44">
        <v>0</v>
      </c>
      <c r="Z64" s="45">
        <v>0</v>
      </c>
      <c r="AA64" s="45">
        <v>0</v>
      </c>
      <c r="AB64" s="48">
        <v>0</v>
      </c>
      <c r="AC64" s="48">
        <v>0</v>
      </c>
      <c r="AD64" s="48">
        <v>0</v>
      </c>
      <c r="AE64" s="77">
        <v>0</v>
      </c>
      <c r="AF64" s="48">
        <v>40</v>
      </c>
      <c r="AG64" s="77">
        <v>0</v>
      </c>
      <c r="AH64" s="77">
        <v>0</v>
      </c>
      <c r="AI64" s="77">
        <v>0</v>
      </c>
      <c r="AJ64" s="77">
        <v>0</v>
      </c>
      <c r="AK64" s="31">
        <f t="shared" si="20"/>
        <v>40</v>
      </c>
      <c r="AM64" s="93">
        <f t="shared" si="23"/>
        <v>1</v>
      </c>
      <c r="AN64" s="94">
        <f t="shared" si="24"/>
        <v>40</v>
      </c>
    </row>
    <row r="65" spans="2:40" ht="13.5" thickBot="1" x14ac:dyDescent="0.25">
      <c r="B65" s="40" t="s">
        <v>133</v>
      </c>
      <c r="C65" s="81" t="s">
        <v>178</v>
      </c>
      <c r="D65" s="104">
        <v>1954</v>
      </c>
      <c r="E65" s="44">
        <v>0</v>
      </c>
      <c r="F65" s="45">
        <v>0</v>
      </c>
      <c r="G65" s="45">
        <v>0</v>
      </c>
      <c r="H65" s="48">
        <v>0</v>
      </c>
      <c r="I65" s="48">
        <v>0</v>
      </c>
      <c r="J65" s="48">
        <v>0</v>
      </c>
      <c r="K65" s="77">
        <v>0</v>
      </c>
      <c r="L65" s="48">
        <v>0</v>
      </c>
      <c r="M65" s="77">
        <v>0</v>
      </c>
      <c r="N65" s="77">
        <v>0</v>
      </c>
      <c r="O65" s="48">
        <v>48</v>
      </c>
      <c r="P65" s="77">
        <v>0</v>
      </c>
      <c r="Q65" s="31">
        <f>LARGE(E65:O65,1)+LARGE(E65:O65,2)+LARGE(E65:O65,3)+LARGE(E65:O65,4)+LARGE(E65:O65,5)+LARGE(E65:O65,6)+LARGE(E65:O65,7)+P65</f>
        <v>48</v>
      </c>
      <c r="S65" s="93">
        <f t="shared" si="21"/>
        <v>1</v>
      </c>
      <c r="T65" s="94">
        <f t="shared" si="22"/>
        <v>48</v>
      </c>
      <c r="V65" s="46" t="s">
        <v>190</v>
      </c>
      <c r="W65" s="10" t="s">
        <v>19</v>
      </c>
      <c r="X65" s="34">
        <v>1945</v>
      </c>
      <c r="Y65" s="57">
        <v>0</v>
      </c>
      <c r="Z65" s="58">
        <v>0</v>
      </c>
      <c r="AA65" s="58">
        <v>0</v>
      </c>
      <c r="AB65" s="47">
        <v>0</v>
      </c>
      <c r="AC65" s="47">
        <v>0</v>
      </c>
      <c r="AD65" s="47">
        <v>0</v>
      </c>
      <c r="AE65" s="143">
        <v>0</v>
      </c>
      <c r="AF65" s="47">
        <v>40</v>
      </c>
      <c r="AG65" s="143">
        <v>0</v>
      </c>
      <c r="AH65" s="143">
        <v>0</v>
      </c>
      <c r="AI65" s="143">
        <v>0</v>
      </c>
      <c r="AJ65" s="143">
        <v>0</v>
      </c>
      <c r="AK65" s="76">
        <f t="shared" si="20"/>
        <v>40</v>
      </c>
      <c r="AM65" s="97">
        <f t="shared" si="23"/>
        <v>1</v>
      </c>
      <c r="AN65" s="98">
        <f t="shared" si="24"/>
        <v>40</v>
      </c>
    </row>
    <row r="66" spans="2:40" ht="13.5" thickBot="1" x14ac:dyDescent="0.25">
      <c r="B66" s="49" t="s">
        <v>98</v>
      </c>
      <c r="C66" s="171" t="s">
        <v>116</v>
      </c>
      <c r="D66" s="172">
        <v>1953</v>
      </c>
      <c r="E66" s="50">
        <v>0</v>
      </c>
      <c r="F66" s="52">
        <v>0</v>
      </c>
      <c r="G66" s="52">
        <v>0</v>
      </c>
      <c r="H66" s="51">
        <v>0</v>
      </c>
      <c r="I66" s="51">
        <v>0</v>
      </c>
      <c r="J66" s="51">
        <v>0</v>
      </c>
      <c r="K66" s="153">
        <v>0</v>
      </c>
      <c r="L66" s="51">
        <v>0</v>
      </c>
      <c r="M66" s="153">
        <v>0</v>
      </c>
      <c r="N66" s="51">
        <v>44</v>
      </c>
      <c r="O66" s="51">
        <v>0</v>
      </c>
      <c r="P66" s="153">
        <v>0</v>
      </c>
      <c r="Q66" s="32">
        <f>LARGE(E66:O66,1)+LARGE(E66:O66,2)+LARGE(E66:O66,3)+LARGE(E66:O66,4)+LARGE(E66:O66,5)+LARGE(E66:O66,6)+LARGE(E66:O66,7)+P66</f>
        <v>44</v>
      </c>
      <c r="S66" s="97">
        <f t="shared" si="21"/>
        <v>1</v>
      </c>
      <c r="T66" s="98">
        <f t="shared" si="22"/>
        <v>44</v>
      </c>
      <c r="V66" s="36"/>
      <c r="W66" s="4"/>
      <c r="X66" s="4"/>
      <c r="Y66" s="1"/>
      <c r="Z66" s="66"/>
      <c r="AA66" s="66"/>
      <c r="AB66" s="66"/>
      <c r="AC66" s="1"/>
      <c r="AD66" s="1"/>
      <c r="AE66" s="1"/>
      <c r="AF66" s="66"/>
      <c r="AG66" s="66"/>
      <c r="AH66" s="66"/>
      <c r="AI66" s="66"/>
      <c r="AJ66" s="66"/>
    </row>
    <row r="67" spans="2:40" ht="13.5" thickBot="1" x14ac:dyDescent="0.25">
      <c r="V67" s="37" t="s">
        <v>0</v>
      </c>
      <c r="W67" s="15" t="s">
        <v>5</v>
      </c>
      <c r="X67" s="14" t="s">
        <v>9</v>
      </c>
      <c r="Y67" s="2">
        <v>1</v>
      </c>
      <c r="Z67" s="3">
        <v>2</v>
      </c>
      <c r="AA67" s="3">
        <v>3</v>
      </c>
      <c r="AB67" s="3">
        <v>4</v>
      </c>
      <c r="AC67" s="3">
        <v>5</v>
      </c>
      <c r="AD67" s="3">
        <v>6</v>
      </c>
      <c r="AE67" s="3">
        <v>7</v>
      </c>
      <c r="AF67" s="5">
        <v>8</v>
      </c>
      <c r="AG67" s="3">
        <v>9</v>
      </c>
      <c r="AH67" s="3">
        <v>10</v>
      </c>
      <c r="AI67" s="3">
        <v>11</v>
      </c>
      <c r="AJ67" s="3">
        <v>12</v>
      </c>
      <c r="AK67" s="9" t="s">
        <v>8</v>
      </c>
      <c r="AM67" s="9" t="s">
        <v>125</v>
      </c>
      <c r="AN67" s="92" t="s">
        <v>126</v>
      </c>
    </row>
    <row r="68" spans="2:40" ht="13.5" thickBot="1" x14ac:dyDescent="0.25">
      <c r="B68" s="37" t="s">
        <v>0</v>
      </c>
      <c r="C68" s="15" t="s">
        <v>6</v>
      </c>
      <c r="D68" s="14" t="s">
        <v>9</v>
      </c>
      <c r="E68" s="2">
        <v>1</v>
      </c>
      <c r="F68" s="3">
        <v>2</v>
      </c>
      <c r="G68" s="3">
        <v>3</v>
      </c>
      <c r="H68" s="3">
        <v>4</v>
      </c>
      <c r="I68" s="3">
        <v>5</v>
      </c>
      <c r="J68" s="3">
        <v>6</v>
      </c>
      <c r="K68" s="3">
        <v>7</v>
      </c>
      <c r="L68" s="5">
        <v>8</v>
      </c>
      <c r="M68" s="3">
        <v>9</v>
      </c>
      <c r="N68" s="3">
        <v>10</v>
      </c>
      <c r="O68" s="3">
        <v>11</v>
      </c>
      <c r="P68" s="3">
        <v>12</v>
      </c>
      <c r="Q68" s="9" t="s">
        <v>8</v>
      </c>
      <c r="S68" s="9" t="s">
        <v>125</v>
      </c>
      <c r="T68" s="92" t="s">
        <v>126</v>
      </c>
      <c r="V68" s="43" t="s">
        <v>69</v>
      </c>
      <c r="W68" s="81" t="s">
        <v>20</v>
      </c>
      <c r="X68" s="106">
        <v>1943</v>
      </c>
      <c r="Y68" s="41">
        <v>0</v>
      </c>
      <c r="Z68" s="45">
        <v>100</v>
      </c>
      <c r="AA68" s="45">
        <v>60</v>
      </c>
      <c r="AB68" s="48">
        <v>80</v>
      </c>
      <c r="AC68" s="48">
        <v>100</v>
      </c>
      <c r="AD68" s="48">
        <v>66</v>
      </c>
      <c r="AE68" s="77">
        <v>0</v>
      </c>
      <c r="AF68" s="48">
        <v>60</v>
      </c>
      <c r="AG68" s="149">
        <v>0</v>
      </c>
      <c r="AH68" s="48">
        <v>110</v>
      </c>
      <c r="AI68" s="48">
        <v>0</v>
      </c>
      <c r="AJ68" s="48">
        <v>60</v>
      </c>
      <c r="AK68" s="30">
        <f t="shared" ref="AK68:AK75" si="27">LARGE(Y68:AI68,1)+LARGE(Y68:AI68,2)+LARGE(Y68:AI68,3)+LARGE(Y68:AI68,4)+LARGE(Y68:AI68,5)+LARGE(Y68:AI68,6)+LARGE(Y68:AI68,7)+AJ68</f>
        <v>636</v>
      </c>
      <c r="AM68" s="93">
        <f t="shared" ref="AM68" si="28">COUNTIF(Y68:AJ68,"&gt;0")</f>
        <v>8</v>
      </c>
      <c r="AN68" s="94">
        <f t="shared" ref="AN68" si="29">SUM(Y68:AJ68)/AM68</f>
        <v>79.5</v>
      </c>
    </row>
    <row r="69" spans="2:40" x14ac:dyDescent="0.2">
      <c r="B69" s="38" t="s">
        <v>69</v>
      </c>
      <c r="C69" s="154" t="s">
        <v>14</v>
      </c>
      <c r="D69" s="166">
        <v>1953</v>
      </c>
      <c r="E69" s="150">
        <v>0</v>
      </c>
      <c r="F69" s="54">
        <v>80</v>
      </c>
      <c r="G69" s="54">
        <v>80</v>
      </c>
      <c r="H69" s="54">
        <v>0</v>
      </c>
      <c r="I69" s="54">
        <v>70</v>
      </c>
      <c r="J69" s="54">
        <v>110</v>
      </c>
      <c r="K69" s="54">
        <v>80</v>
      </c>
      <c r="L69" s="54">
        <v>100</v>
      </c>
      <c r="M69" s="144">
        <v>0</v>
      </c>
      <c r="N69" s="54">
        <v>44</v>
      </c>
      <c r="O69" s="54">
        <v>96</v>
      </c>
      <c r="P69" s="70">
        <v>80</v>
      </c>
      <c r="Q69" s="30">
        <f>LARGE(E69:P69,1)+LARGE(E69:P69,2)+LARGE(E69:P69,3)+LARGE(E69:P69,4)+LARGE(E69:P69,5)+LARGE(E69:P69,6)+LARGE(E69:P69,7)+P69</f>
        <v>706</v>
      </c>
      <c r="S69" s="93">
        <f>COUNTIF(E69:P69,"&gt;0")</f>
        <v>9</v>
      </c>
      <c r="T69" s="94">
        <f>SUM(E69:P69)/S69</f>
        <v>82.222222222222229</v>
      </c>
      <c r="V69" s="43" t="s">
        <v>70</v>
      </c>
      <c r="W69" s="11" t="s">
        <v>24</v>
      </c>
      <c r="X69" s="28">
        <v>1941</v>
      </c>
      <c r="Y69" s="44">
        <v>0</v>
      </c>
      <c r="Z69" s="39">
        <v>100</v>
      </c>
      <c r="AA69" s="39">
        <v>0</v>
      </c>
      <c r="AB69" s="54">
        <v>100</v>
      </c>
      <c r="AC69" s="54">
        <v>0</v>
      </c>
      <c r="AD69" s="54">
        <v>0</v>
      </c>
      <c r="AE69" s="54">
        <v>70</v>
      </c>
      <c r="AF69" s="54">
        <v>80</v>
      </c>
      <c r="AG69" s="144">
        <v>88</v>
      </c>
      <c r="AH69" s="145">
        <v>110</v>
      </c>
      <c r="AI69" s="144">
        <v>72</v>
      </c>
      <c r="AJ69" s="70">
        <v>100</v>
      </c>
      <c r="AK69" s="101">
        <f t="shared" si="27"/>
        <v>720</v>
      </c>
      <c r="AM69" s="93">
        <f>COUNTIF(Y69:AJ69,"&gt;0")</f>
        <v>8</v>
      </c>
      <c r="AN69" s="94">
        <f>SUM(Y69:AJ69)/AM69</f>
        <v>90</v>
      </c>
    </row>
    <row r="70" spans="2:40" x14ac:dyDescent="0.2">
      <c r="B70" s="40" t="s">
        <v>70</v>
      </c>
      <c r="C70" s="109" t="s">
        <v>41</v>
      </c>
      <c r="D70" s="106">
        <v>1953</v>
      </c>
      <c r="E70" s="44">
        <v>0</v>
      </c>
      <c r="F70" s="45">
        <v>0</v>
      </c>
      <c r="G70" s="45">
        <v>0</v>
      </c>
      <c r="H70" s="48">
        <v>0</v>
      </c>
      <c r="I70" s="48">
        <v>80</v>
      </c>
      <c r="J70" s="48">
        <v>88</v>
      </c>
      <c r="K70" s="77">
        <v>0</v>
      </c>
      <c r="L70" s="48">
        <v>0</v>
      </c>
      <c r="M70" s="48">
        <v>110</v>
      </c>
      <c r="N70" s="48">
        <v>66</v>
      </c>
      <c r="O70" s="48">
        <v>120</v>
      </c>
      <c r="P70" s="48">
        <v>100</v>
      </c>
      <c r="Q70" s="31">
        <f>LARGE(E70:O70,1)+LARGE(E70:O70,2)+LARGE(E70:O70,3)+LARGE(E70:O70,4)+LARGE(E70:O70,5)+LARGE(E70:O70,6)+LARGE(E70:O70,7)+P70</f>
        <v>564</v>
      </c>
      <c r="R70" s="99"/>
      <c r="S70" s="93">
        <f t="shared" ref="S70" si="30">COUNTIF(E70:P70,"&gt;0")</f>
        <v>6</v>
      </c>
      <c r="T70" s="94">
        <f t="shared" ref="T70" si="31">SUM(E70:P70)/S70</f>
        <v>94</v>
      </c>
      <c r="V70" s="43" t="s">
        <v>71</v>
      </c>
      <c r="W70" s="11" t="s">
        <v>93</v>
      </c>
      <c r="X70" s="28">
        <v>1942</v>
      </c>
      <c r="Y70" s="65">
        <v>0</v>
      </c>
      <c r="Z70" s="45">
        <v>80</v>
      </c>
      <c r="AA70" s="45">
        <v>80</v>
      </c>
      <c r="AB70" s="45">
        <v>60</v>
      </c>
      <c r="AC70" s="45">
        <v>100</v>
      </c>
      <c r="AD70" s="48">
        <v>88</v>
      </c>
      <c r="AE70" s="48">
        <v>80</v>
      </c>
      <c r="AF70" s="60">
        <v>40</v>
      </c>
      <c r="AG70" s="152">
        <v>66</v>
      </c>
      <c r="AH70" s="77">
        <v>66</v>
      </c>
      <c r="AI70" s="79">
        <v>120</v>
      </c>
      <c r="AJ70" s="48">
        <v>80</v>
      </c>
      <c r="AK70" s="31">
        <f t="shared" si="27"/>
        <v>694</v>
      </c>
      <c r="AM70" s="93">
        <f t="shared" ref="AM70:AM80" si="32">COUNTIF(Y70:AJ70,"&gt;0")</f>
        <v>11</v>
      </c>
      <c r="AN70" s="94">
        <f t="shared" ref="AN70:AN80" si="33">SUM(Y70:AJ70)/AM70</f>
        <v>78.181818181818187</v>
      </c>
    </row>
    <row r="71" spans="2:40" x14ac:dyDescent="0.2">
      <c r="B71" s="40" t="s">
        <v>71</v>
      </c>
      <c r="C71" s="155" t="s">
        <v>91</v>
      </c>
      <c r="D71" s="28">
        <v>1949</v>
      </c>
      <c r="E71" s="148">
        <v>0</v>
      </c>
      <c r="F71" s="64">
        <v>0</v>
      </c>
      <c r="G71" s="64">
        <v>70</v>
      </c>
      <c r="H71" s="64">
        <v>100</v>
      </c>
      <c r="I71" s="64">
        <v>80</v>
      </c>
      <c r="J71" s="64">
        <v>77</v>
      </c>
      <c r="K71" s="64">
        <v>80</v>
      </c>
      <c r="L71" s="64">
        <v>60</v>
      </c>
      <c r="M71" s="64">
        <v>66</v>
      </c>
      <c r="N71" s="64">
        <v>110</v>
      </c>
      <c r="O71" s="64">
        <v>120</v>
      </c>
      <c r="P71" s="73">
        <v>80</v>
      </c>
      <c r="Q71" s="101">
        <f>LARGE(E71:P71,1)+LARGE(E71:P71,2)+LARGE(E71:P71,3)+LARGE(E71:P71,4)+LARGE(E71:P71,5)+LARGE(E71:P71,6)+LARGE(E71:P71,7)+P71</f>
        <v>727</v>
      </c>
      <c r="S71" s="102">
        <f>COUNTIF(E71:P71,"&gt;0")</f>
        <v>10</v>
      </c>
      <c r="T71" s="103">
        <f>SUM(E71:P71)/S71</f>
        <v>84.3</v>
      </c>
      <c r="V71" s="43" t="s">
        <v>73</v>
      </c>
      <c r="W71" s="11" t="s">
        <v>27</v>
      </c>
      <c r="X71" s="18">
        <v>1939</v>
      </c>
      <c r="Y71" s="44">
        <v>0</v>
      </c>
      <c r="Z71" s="45">
        <v>60</v>
      </c>
      <c r="AA71" s="45">
        <v>100</v>
      </c>
      <c r="AB71" s="48">
        <v>80</v>
      </c>
      <c r="AC71" s="48">
        <v>0</v>
      </c>
      <c r="AD71" s="48">
        <v>0</v>
      </c>
      <c r="AE71" s="77">
        <v>0</v>
      </c>
      <c r="AF71" s="48">
        <v>60</v>
      </c>
      <c r="AG71" s="77">
        <v>66</v>
      </c>
      <c r="AH71" s="77">
        <v>44</v>
      </c>
      <c r="AI71" s="77">
        <v>72</v>
      </c>
      <c r="AJ71" s="48">
        <v>0</v>
      </c>
      <c r="AK71" s="31">
        <f t="shared" si="27"/>
        <v>482</v>
      </c>
      <c r="AM71" s="93">
        <f t="shared" si="32"/>
        <v>7</v>
      </c>
      <c r="AN71" s="94">
        <f t="shared" si="33"/>
        <v>68.857142857142861</v>
      </c>
    </row>
    <row r="72" spans="2:40" x14ac:dyDescent="0.2">
      <c r="B72" s="40" t="s">
        <v>73</v>
      </c>
      <c r="C72" s="33" t="s">
        <v>90</v>
      </c>
      <c r="D72" s="28">
        <v>1949</v>
      </c>
      <c r="E72" s="55">
        <v>0</v>
      </c>
      <c r="F72" s="48">
        <v>0</v>
      </c>
      <c r="G72" s="48">
        <v>100</v>
      </c>
      <c r="H72" s="48">
        <v>0</v>
      </c>
      <c r="I72" s="48">
        <v>100</v>
      </c>
      <c r="J72" s="48">
        <v>66</v>
      </c>
      <c r="K72" s="48">
        <v>60</v>
      </c>
      <c r="L72" s="48">
        <v>80</v>
      </c>
      <c r="M72" s="48">
        <v>77</v>
      </c>
      <c r="N72" s="48">
        <v>88</v>
      </c>
      <c r="O72" s="48">
        <v>72</v>
      </c>
      <c r="P72" s="48">
        <v>70</v>
      </c>
      <c r="Q72" s="31">
        <f>LARGE(E72:P72,1)+LARGE(E72:P72,2)+LARGE(E72:P72,3)+LARGE(E72:P72,4)+LARGE(E72:P72,5)+LARGE(E72:P72,6)+LARGE(E72:P72,7)+P72</f>
        <v>657</v>
      </c>
      <c r="S72" s="93">
        <f t="shared" ref="S72:S82" si="34">COUNTIF(E72:P72,"&gt;0")</f>
        <v>9</v>
      </c>
      <c r="T72" s="94">
        <f t="shared" ref="T72:T82" si="35">SUM(E72:P72)/S72</f>
        <v>79.222222222222229</v>
      </c>
      <c r="V72" s="43" t="s">
        <v>74</v>
      </c>
      <c r="W72" s="107" t="s">
        <v>35</v>
      </c>
      <c r="X72" s="106">
        <v>1942</v>
      </c>
      <c r="Y72" s="61">
        <v>0</v>
      </c>
      <c r="Z72" s="45">
        <v>80</v>
      </c>
      <c r="AA72" s="45">
        <v>80</v>
      </c>
      <c r="AB72" s="45">
        <v>0</v>
      </c>
      <c r="AC72" s="45">
        <v>0</v>
      </c>
      <c r="AD72" s="48">
        <v>44</v>
      </c>
      <c r="AE72" s="79">
        <v>0</v>
      </c>
      <c r="AF72" s="60">
        <v>0</v>
      </c>
      <c r="AG72" s="152">
        <v>0</v>
      </c>
      <c r="AH72" s="77">
        <v>0</v>
      </c>
      <c r="AI72" s="79">
        <v>0</v>
      </c>
      <c r="AJ72" s="152">
        <v>0</v>
      </c>
      <c r="AK72" s="31">
        <f t="shared" si="27"/>
        <v>204</v>
      </c>
      <c r="AM72" s="93">
        <f t="shared" si="32"/>
        <v>3</v>
      </c>
      <c r="AN72" s="94">
        <f t="shared" si="33"/>
        <v>68</v>
      </c>
    </row>
    <row r="73" spans="2:40" x14ac:dyDescent="0.2">
      <c r="B73" s="40" t="s">
        <v>74</v>
      </c>
      <c r="C73" s="105" t="s">
        <v>57</v>
      </c>
      <c r="D73" s="104">
        <v>1946</v>
      </c>
      <c r="E73" s="56">
        <v>0</v>
      </c>
      <c r="F73" s="45">
        <v>0</v>
      </c>
      <c r="G73" s="45">
        <v>0</v>
      </c>
      <c r="H73" s="45">
        <v>0</v>
      </c>
      <c r="I73" s="45">
        <v>0</v>
      </c>
      <c r="J73" s="48">
        <v>110</v>
      </c>
      <c r="K73" s="48">
        <v>100</v>
      </c>
      <c r="L73" s="60">
        <v>100</v>
      </c>
      <c r="M73" s="60">
        <v>110</v>
      </c>
      <c r="N73" s="48">
        <v>0</v>
      </c>
      <c r="O73" s="48">
        <v>96</v>
      </c>
      <c r="P73" s="48">
        <v>100</v>
      </c>
      <c r="Q73" s="31">
        <f>LARGE(E73:O73,1)+LARGE(E73:O73,2)+LARGE(E73:O73,3)+LARGE(E73:O73,4)+LARGE(E73:O73,5)+LARGE(E73:O73,6)+LARGE(E73:O73,7)+P73</f>
        <v>616</v>
      </c>
      <c r="S73" s="93">
        <f t="shared" si="34"/>
        <v>6</v>
      </c>
      <c r="T73" s="94">
        <f t="shared" si="35"/>
        <v>102.66666666666667</v>
      </c>
      <c r="V73" s="43" t="s">
        <v>75</v>
      </c>
      <c r="W73" s="12" t="s">
        <v>160</v>
      </c>
      <c r="X73" s="28">
        <v>1941</v>
      </c>
      <c r="Y73" s="44">
        <v>0</v>
      </c>
      <c r="Z73" s="45">
        <v>60</v>
      </c>
      <c r="AA73" s="45">
        <v>60</v>
      </c>
      <c r="AB73" s="48">
        <v>60</v>
      </c>
      <c r="AC73" s="48">
        <v>80</v>
      </c>
      <c r="AD73" s="48">
        <v>66</v>
      </c>
      <c r="AE73" s="77">
        <v>0</v>
      </c>
      <c r="AF73" s="48">
        <v>60</v>
      </c>
      <c r="AG73" s="77">
        <v>44</v>
      </c>
      <c r="AH73" s="77">
        <v>66</v>
      </c>
      <c r="AI73" s="77">
        <v>48</v>
      </c>
      <c r="AJ73" s="77">
        <v>0</v>
      </c>
      <c r="AK73" s="31">
        <f t="shared" si="27"/>
        <v>452</v>
      </c>
      <c r="AM73" s="93">
        <f t="shared" si="32"/>
        <v>9</v>
      </c>
      <c r="AN73" s="94">
        <f t="shared" si="33"/>
        <v>60.444444444444443</v>
      </c>
    </row>
    <row r="74" spans="2:40" x14ac:dyDescent="0.2">
      <c r="B74" s="40" t="s">
        <v>75</v>
      </c>
      <c r="C74" s="155" t="s">
        <v>17</v>
      </c>
      <c r="D74" s="28">
        <v>1950</v>
      </c>
      <c r="E74" s="148">
        <v>0</v>
      </c>
      <c r="F74" s="64">
        <v>80</v>
      </c>
      <c r="G74" s="64">
        <v>60</v>
      </c>
      <c r="H74" s="64">
        <v>0</v>
      </c>
      <c r="I74" s="64">
        <v>70</v>
      </c>
      <c r="J74" s="64">
        <v>0</v>
      </c>
      <c r="K74" s="64">
        <v>60</v>
      </c>
      <c r="L74" s="64">
        <v>0</v>
      </c>
      <c r="M74" s="64">
        <v>0</v>
      </c>
      <c r="N74" s="73">
        <v>0</v>
      </c>
      <c r="O74" s="48">
        <v>72</v>
      </c>
      <c r="P74" s="48">
        <v>60</v>
      </c>
      <c r="Q74" s="101">
        <f>LARGE(E74:P74,1)+LARGE(E74:P74,2)+LARGE(E74:P74,3)+LARGE(E74:P74,4)+LARGE(E74:P74,5)+LARGE(E74:P74,6)+LARGE(E74:P74,7)+P74</f>
        <v>462</v>
      </c>
      <c r="S74" s="93">
        <f t="shared" si="34"/>
        <v>6</v>
      </c>
      <c r="T74" s="94">
        <f t="shared" si="35"/>
        <v>67</v>
      </c>
      <c r="V74" s="43" t="s">
        <v>76</v>
      </c>
      <c r="W74" s="12" t="s">
        <v>46</v>
      </c>
      <c r="X74" s="28">
        <v>1942</v>
      </c>
      <c r="Y74" s="44">
        <v>0</v>
      </c>
      <c r="Z74" s="45">
        <v>40</v>
      </c>
      <c r="AA74" s="45">
        <v>70</v>
      </c>
      <c r="AB74" s="48">
        <v>40</v>
      </c>
      <c r="AC74" s="48">
        <v>70</v>
      </c>
      <c r="AD74" s="48">
        <v>66</v>
      </c>
      <c r="AE74" s="77">
        <v>0</v>
      </c>
      <c r="AF74" s="48">
        <v>40</v>
      </c>
      <c r="AG74" s="77">
        <v>44</v>
      </c>
      <c r="AH74" s="77">
        <v>0</v>
      </c>
      <c r="AI74" s="77">
        <v>48</v>
      </c>
      <c r="AJ74" s="48">
        <v>70</v>
      </c>
      <c r="AK74" s="31">
        <f t="shared" si="27"/>
        <v>448</v>
      </c>
      <c r="AM74" s="93">
        <f t="shared" si="32"/>
        <v>9</v>
      </c>
      <c r="AN74" s="94">
        <f t="shared" si="33"/>
        <v>54.222222222222221</v>
      </c>
    </row>
    <row r="75" spans="2:40" x14ac:dyDescent="0.2">
      <c r="B75" s="40" t="s">
        <v>76</v>
      </c>
      <c r="C75" s="11" t="s">
        <v>16</v>
      </c>
      <c r="D75" s="18">
        <v>1952</v>
      </c>
      <c r="E75" s="62">
        <v>0</v>
      </c>
      <c r="F75" s="42">
        <v>0</v>
      </c>
      <c r="G75" s="42">
        <v>80</v>
      </c>
      <c r="H75" s="42">
        <v>80</v>
      </c>
      <c r="I75" s="42">
        <v>0</v>
      </c>
      <c r="J75" s="64">
        <v>0</v>
      </c>
      <c r="K75" s="64">
        <v>40</v>
      </c>
      <c r="L75" s="72">
        <v>0</v>
      </c>
      <c r="M75" s="72">
        <v>0</v>
      </c>
      <c r="N75" s="73">
        <v>0</v>
      </c>
      <c r="O75" s="48">
        <v>48</v>
      </c>
      <c r="P75" s="74">
        <v>0</v>
      </c>
      <c r="Q75" s="101">
        <f>LARGE(E75:O75,1)+LARGE(E75:O75,2)+LARGE(E75:O75,3)+LARGE(E75:O75,4)+LARGE(E75:O75,5)+LARGE(E75:O75,6)+LARGE(E75:O75,7)+P75</f>
        <v>248</v>
      </c>
      <c r="S75" s="93">
        <f t="shared" si="34"/>
        <v>4</v>
      </c>
      <c r="T75" s="94">
        <f t="shared" si="35"/>
        <v>62</v>
      </c>
      <c r="V75" s="43" t="s">
        <v>77</v>
      </c>
      <c r="W75" s="11" t="s">
        <v>94</v>
      </c>
      <c r="X75" s="18">
        <v>1941</v>
      </c>
      <c r="Y75" s="44">
        <v>0</v>
      </c>
      <c r="Z75" s="45">
        <v>0</v>
      </c>
      <c r="AA75" s="45">
        <v>0</v>
      </c>
      <c r="AB75" s="48">
        <v>0</v>
      </c>
      <c r="AC75" s="48">
        <v>0</v>
      </c>
      <c r="AD75" s="48">
        <v>110</v>
      </c>
      <c r="AE75" s="77">
        <v>0</v>
      </c>
      <c r="AF75" s="48">
        <v>100</v>
      </c>
      <c r="AG75" s="77">
        <v>110</v>
      </c>
      <c r="AH75" s="77">
        <v>88</v>
      </c>
      <c r="AI75" s="77">
        <v>0</v>
      </c>
      <c r="AJ75" s="77">
        <v>0</v>
      </c>
      <c r="AK75" s="31">
        <f t="shared" si="27"/>
        <v>408</v>
      </c>
      <c r="AM75" s="93">
        <f t="shared" si="32"/>
        <v>4</v>
      </c>
      <c r="AN75" s="94">
        <f t="shared" si="33"/>
        <v>102</v>
      </c>
    </row>
    <row r="76" spans="2:40" x14ac:dyDescent="0.2">
      <c r="B76" s="40" t="s">
        <v>77</v>
      </c>
      <c r="C76" s="81" t="s">
        <v>37</v>
      </c>
      <c r="D76" s="104">
        <v>1951</v>
      </c>
      <c r="E76" s="62">
        <v>0</v>
      </c>
      <c r="F76" s="42">
        <v>100</v>
      </c>
      <c r="G76" s="42">
        <v>0</v>
      </c>
      <c r="H76" s="42">
        <v>0</v>
      </c>
      <c r="I76" s="42">
        <v>0</v>
      </c>
      <c r="J76" s="64">
        <v>88</v>
      </c>
      <c r="K76" s="42">
        <v>0</v>
      </c>
      <c r="L76" s="72">
        <v>0</v>
      </c>
      <c r="M76" s="72">
        <v>0</v>
      </c>
      <c r="N76" s="73">
        <v>0</v>
      </c>
      <c r="O76" s="48">
        <v>0</v>
      </c>
      <c r="P76" s="74">
        <v>0</v>
      </c>
      <c r="Q76" s="173">
        <f>LARGE(E76:O76,1)+LARGE(E76:O76,2)+LARGE(E76:O76,3)+LARGE(E76:O76,4)+LARGE(E76:O76,5)+LARGE(E76:O76,6)+LARGE(E76:O76,7)+P76</f>
        <v>188</v>
      </c>
      <c r="R76" s="121"/>
      <c r="S76" s="93">
        <f t="shared" si="34"/>
        <v>2</v>
      </c>
      <c r="T76" s="168">
        <f t="shared" si="35"/>
        <v>94</v>
      </c>
      <c r="V76" s="43" t="s">
        <v>83</v>
      </c>
      <c r="W76" s="11" t="s">
        <v>36</v>
      </c>
      <c r="X76" s="18">
        <v>1939</v>
      </c>
      <c r="Y76" s="44">
        <v>0</v>
      </c>
      <c r="Z76" s="45">
        <v>0</v>
      </c>
      <c r="AA76" s="45">
        <v>0</v>
      </c>
      <c r="AB76" s="48">
        <v>0</v>
      </c>
      <c r="AC76" s="48">
        <v>0</v>
      </c>
      <c r="AD76" s="48">
        <v>44</v>
      </c>
      <c r="AE76" s="77">
        <v>0</v>
      </c>
      <c r="AF76" s="48">
        <v>40</v>
      </c>
      <c r="AG76" s="77">
        <v>0</v>
      </c>
      <c r="AH76" s="77">
        <v>44</v>
      </c>
      <c r="AI76" s="77">
        <v>0</v>
      </c>
      <c r="AJ76" s="77">
        <v>0</v>
      </c>
      <c r="AK76" s="31">
        <f>LARGE(Y76:AI76,1)+LARGE(Y76:AI76,2)+LARGE(Y76:AI76,3)+LARGE(Y76:AI76,4)+LARGE(Y76:AI76,5)+LARGE(Y76:AI76,6)+LARGE(Y76:AI76,7)+AJ76</f>
        <v>128</v>
      </c>
      <c r="AM76" s="93">
        <f t="shared" si="32"/>
        <v>3</v>
      </c>
      <c r="AN76" s="94">
        <f t="shared" si="33"/>
        <v>42.666666666666664</v>
      </c>
    </row>
    <row r="77" spans="2:40" x14ac:dyDescent="0.2">
      <c r="B77" s="40" t="s">
        <v>83</v>
      </c>
      <c r="C77" s="81" t="s">
        <v>131</v>
      </c>
      <c r="D77" s="104">
        <v>1951</v>
      </c>
      <c r="E77" s="62">
        <v>0</v>
      </c>
      <c r="F77" s="42">
        <v>0</v>
      </c>
      <c r="G77" s="42">
        <v>0</v>
      </c>
      <c r="H77" s="42">
        <v>0</v>
      </c>
      <c r="I77" s="42">
        <v>0</v>
      </c>
      <c r="J77" s="64">
        <v>0</v>
      </c>
      <c r="K77" s="64">
        <v>40</v>
      </c>
      <c r="L77" s="72">
        <v>0</v>
      </c>
      <c r="M77" s="64">
        <v>88</v>
      </c>
      <c r="N77" s="73">
        <v>0</v>
      </c>
      <c r="O77" s="48">
        <v>48</v>
      </c>
      <c r="P77" s="74">
        <v>0</v>
      </c>
      <c r="Q77" s="173">
        <f>LARGE(E77:O77,1)+LARGE(E77:O77,2)+LARGE(E77:O77,3)+LARGE(E77:O77,4)+LARGE(E77:O77,5)+LARGE(E77:O77,6)+LARGE(E77:O77,7)+P77</f>
        <v>176</v>
      </c>
      <c r="R77" s="121"/>
      <c r="S77" s="93">
        <f t="shared" si="34"/>
        <v>3</v>
      </c>
      <c r="T77" s="168">
        <f t="shared" si="35"/>
        <v>58.666666666666664</v>
      </c>
      <c r="V77" s="43" t="s">
        <v>84</v>
      </c>
      <c r="W77" s="11" t="s">
        <v>182</v>
      </c>
      <c r="X77" s="18">
        <v>1942</v>
      </c>
      <c r="Y77" s="44">
        <v>0</v>
      </c>
      <c r="Z77" s="45">
        <v>0</v>
      </c>
      <c r="AA77" s="45">
        <v>0</v>
      </c>
      <c r="AB77" s="48">
        <v>0</v>
      </c>
      <c r="AC77" s="48">
        <v>0</v>
      </c>
      <c r="AD77" s="48">
        <v>0</v>
      </c>
      <c r="AE77" s="48">
        <v>100</v>
      </c>
      <c r="AF77" s="48">
        <v>0</v>
      </c>
      <c r="AG77" s="77">
        <v>0</v>
      </c>
      <c r="AH77" s="77">
        <v>0</v>
      </c>
      <c r="AI77" s="77">
        <v>0</v>
      </c>
      <c r="AJ77" s="77">
        <v>0</v>
      </c>
      <c r="AK77" s="31">
        <f>LARGE(Y77:AI77,1)+LARGE(Y77:AI77,2)+LARGE(Y77:AI77,3)+LARGE(Y77:AI77,4)+LARGE(Y77:AI77,5)+LARGE(Y77:AI77,6)+LARGE(Y77:AI77,7)+AJ77</f>
        <v>100</v>
      </c>
      <c r="AM77" s="93">
        <f t="shared" si="32"/>
        <v>1</v>
      </c>
      <c r="AN77" s="94">
        <f t="shared" si="33"/>
        <v>100</v>
      </c>
    </row>
    <row r="78" spans="2:40" x14ac:dyDescent="0.2">
      <c r="B78" s="40" t="s">
        <v>84</v>
      </c>
      <c r="C78" s="107" t="s">
        <v>35</v>
      </c>
      <c r="D78" s="106">
        <v>1942</v>
      </c>
      <c r="E78" s="62">
        <v>0</v>
      </c>
      <c r="F78" s="42">
        <v>0</v>
      </c>
      <c r="G78" s="42">
        <v>0</v>
      </c>
      <c r="H78" s="42">
        <v>0</v>
      </c>
      <c r="I78" s="42">
        <v>0</v>
      </c>
      <c r="J78" s="64">
        <v>0</v>
      </c>
      <c r="K78" s="42">
        <v>0</v>
      </c>
      <c r="L78" s="72">
        <v>60</v>
      </c>
      <c r="M78" s="72">
        <v>0</v>
      </c>
      <c r="N78" s="73">
        <v>66</v>
      </c>
      <c r="O78" s="48">
        <v>0</v>
      </c>
      <c r="P78" s="74">
        <v>0</v>
      </c>
      <c r="Q78" s="173">
        <f>LARGE(E78:O78,1)+LARGE(E78:O78,2)+LARGE(E78:O78,3)+LARGE(E78:O78,4)+LARGE(E78:O78,5)+LARGE(E78:O78,6)+LARGE(E78:O78,7)+P78</f>
        <v>126</v>
      </c>
      <c r="R78" s="121"/>
      <c r="S78" s="93">
        <f t="shared" si="34"/>
        <v>2</v>
      </c>
      <c r="T78" s="168">
        <f t="shared" si="35"/>
        <v>63</v>
      </c>
      <c r="V78" s="43" t="s">
        <v>85</v>
      </c>
      <c r="W78" s="11" t="s">
        <v>26</v>
      </c>
      <c r="X78" s="18">
        <v>1941</v>
      </c>
      <c r="Y78" s="44">
        <v>0</v>
      </c>
      <c r="Z78" s="45">
        <v>0</v>
      </c>
      <c r="AA78" s="45">
        <v>0</v>
      </c>
      <c r="AB78" s="48">
        <v>0</v>
      </c>
      <c r="AC78" s="48">
        <v>0</v>
      </c>
      <c r="AD78" s="48">
        <v>0</v>
      </c>
      <c r="AE78" s="77">
        <v>0</v>
      </c>
      <c r="AF78" s="48">
        <v>0</v>
      </c>
      <c r="AG78" s="77">
        <v>0</v>
      </c>
      <c r="AH78" s="77">
        <v>0</v>
      </c>
      <c r="AI78" s="48">
        <v>96</v>
      </c>
      <c r="AJ78" s="77">
        <v>0</v>
      </c>
      <c r="AK78" s="31">
        <f>LARGE(Y78:AI78,1)+LARGE(Y78:AI78,2)+LARGE(Y78:AI78,3)+LARGE(Y78:AI78,4)+LARGE(Y78:AI78,5)+LARGE(Y78:AI78,6)+LARGE(Y78:AI78,7)+AJ78</f>
        <v>96</v>
      </c>
      <c r="AM78" s="93">
        <f t="shared" si="32"/>
        <v>1</v>
      </c>
      <c r="AN78" s="94">
        <f t="shared" si="33"/>
        <v>96</v>
      </c>
    </row>
    <row r="79" spans="2:40" x14ac:dyDescent="0.2">
      <c r="B79" s="40" t="s">
        <v>85</v>
      </c>
      <c r="C79" s="22" t="s">
        <v>92</v>
      </c>
      <c r="D79" s="106">
        <v>1946</v>
      </c>
      <c r="E79" s="148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73">
        <v>66</v>
      </c>
      <c r="O79" s="48">
        <v>0</v>
      </c>
      <c r="P79" s="73">
        <v>0</v>
      </c>
      <c r="Q79" s="173">
        <f>LARGE(E79:P79,1)+LARGE(E79:P79,2)+LARGE(E79:P79,3)+LARGE(E79:P79,4)+LARGE(E79:P79,5)+LARGE(E79:P79,6)+LARGE(E79:P79,7)+P79</f>
        <v>66</v>
      </c>
      <c r="R79" s="121"/>
      <c r="S79" s="93">
        <f t="shared" si="34"/>
        <v>1</v>
      </c>
      <c r="T79" s="168">
        <f t="shared" si="35"/>
        <v>66</v>
      </c>
      <c r="V79" s="43" t="s">
        <v>78</v>
      </c>
      <c r="W79" s="27" t="s">
        <v>25</v>
      </c>
      <c r="X79" s="75">
        <v>1940</v>
      </c>
      <c r="Y79" s="44">
        <v>0</v>
      </c>
      <c r="Z79" s="45">
        <v>40</v>
      </c>
      <c r="AA79" s="45">
        <v>0</v>
      </c>
      <c r="AB79" s="48">
        <v>40</v>
      </c>
      <c r="AC79" s="48">
        <v>0</v>
      </c>
      <c r="AD79" s="48">
        <v>0</v>
      </c>
      <c r="AE79" s="77">
        <v>0</v>
      </c>
      <c r="AF79" s="48">
        <v>0</v>
      </c>
      <c r="AG79" s="77">
        <v>0</v>
      </c>
      <c r="AH79" s="77">
        <v>0</v>
      </c>
      <c r="AI79" s="77">
        <v>0</v>
      </c>
      <c r="AJ79" s="77">
        <v>0</v>
      </c>
      <c r="AK79" s="31">
        <f>LARGE(Y79:AI79,1)+LARGE(Y79:AI79,2)+LARGE(Y79:AI79,3)+LARGE(Y79:AI79,4)+LARGE(Y79:AI79,5)+LARGE(Y79:AI79,6)+LARGE(Y79:AI79,7)+AJ79</f>
        <v>80</v>
      </c>
      <c r="AM79" s="93">
        <f t="shared" si="32"/>
        <v>2</v>
      </c>
      <c r="AN79" s="94">
        <f t="shared" si="33"/>
        <v>40</v>
      </c>
    </row>
    <row r="80" spans="2:40" ht="13.5" thickBot="1" x14ac:dyDescent="0.25">
      <c r="B80" s="40" t="s">
        <v>78</v>
      </c>
      <c r="C80" s="22" t="s">
        <v>143</v>
      </c>
      <c r="D80" s="106">
        <v>1950</v>
      </c>
      <c r="E80" s="148">
        <v>0</v>
      </c>
      <c r="F80" s="64">
        <v>0</v>
      </c>
      <c r="G80" s="64">
        <v>0</v>
      </c>
      <c r="H80" s="64">
        <v>0</v>
      </c>
      <c r="I80" s="64">
        <v>60</v>
      </c>
      <c r="J80" s="64">
        <v>0</v>
      </c>
      <c r="K80" s="64">
        <v>0</v>
      </c>
      <c r="L80" s="64">
        <v>0</v>
      </c>
      <c r="M80" s="64">
        <v>0</v>
      </c>
      <c r="N80" s="73">
        <v>0</v>
      </c>
      <c r="O80" s="48">
        <v>0</v>
      </c>
      <c r="P80" s="73">
        <v>0</v>
      </c>
      <c r="Q80" s="173">
        <f>LARGE(E80:P80,1)+LARGE(E80:P80,2)+LARGE(E80:P80,3)+LARGE(E80:P80,4)+LARGE(E80:P80,5)+LARGE(E80:P80,6)+LARGE(E80:P80,7)+P80</f>
        <v>60</v>
      </c>
      <c r="R80" s="121"/>
      <c r="S80" s="93">
        <f t="shared" si="34"/>
        <v>1</v>
      </c>
      <c r="T80" s="168">
        <f t="shared" si="35"/>
        <v>60</v>
      </c>
      <c r="V80" s="46" t="s">
        <v>86</v>
      </c>
      <c r="W80" s="10" t="s">
        <v>183</v>
      </c>
      <c r="X80" s="34">
        <v>1941</v>
      </c>
      <c r="Y80" s="57">
        <v>0</v>
      </c>
      <c r="Z80" s="58">
        <v>0</v>
      </c>
      <c r="AA80" s="58">
        <v>0</v>
      </c>
      <c r="AB80" s="47">
        <v>0</v>
      </c>
      <c r="AC80" s="47">
        <v>60</v>
      </c>
      <c r="AD80" s="47">
        <v>0</v>
      </c>
      <c r="AE80" s="143">
        <v>0</v>
      </c>
      <c r="AF80" s="47">
        <v>0</v>
      </c>
      <c r="AG80" s="143">
        <v>0</v>
      </c>
      <c r="AH80" s="143">
        <v>0</v>
      </c>
      <c r="AI80" s="143">
        <v>0</v>
      </c>
      <c r="AJ80" s="143">
        <v>0</v>
      </c>
      <c r="AK80" s="76">
        <f>LARGE(Y80:AI80,1)+LARGE(Y80:AI80,2)+LARGE(Y80:AI80,3)+LARGE(Y80:AI80,4)+LARGE(Y80:AI80,5)+LARGE(Y80:AI80,6)+LARGE(Y80:AI80,7)+AJ80</f>
        <v>60</v>
      </c>
      <c r="AM80" s="97">
        <f t="shared" si="32"/>
        <v>1</v>
      </c>
      <c r="AN80" s="98">
        <f t="shared" si="33"/>
        <v>60</v>
      </c>
    </row>
    <row r="81" spans="2:20" x14ac:dyDescent="0.2">
      <c r="B81" s="156" t="s">
        <v>188</v>
      </c>
      <c r="C81" s="174" t="s">
        <v>66</v>
      </c>
      <c r="D81" s="175">
        <v>1943</v>
      </c>
      <c r="E81" s="148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73">
        <v>44</v>
      </c>
      <c r="O81" s="48">
        <v>0</v>
      </c>
      <c r="P81" s="73">
        <v>0</v>
      </c>
      <c r="Q81" s="173">
        <f>LARGE(E81:P81,1)+LARGE(E81:P81,2)+LARGE(E81:P81,3)+LARGE(E81:P81,4)+LARGE(E81:P81,5)+LARGE(E81:P81,6)+LARGE(E81:P81,7)+P81</f>
        <v>44</v>
      </c>
      <c r="R81" s="121"/>
      <c r="S81" s="93">
        <f t="shared" si="34"/>
        <v>1</v>
      </c>
      <c r="T81" s="168">
        <f t="shared" si="35"/>
        <v>44</v>
      </c>
    </row>
    <row r="82" spans="2:20" ht="13.5" thickBot="1" x14ac:dyDescent="0.25">
      <c r="B82" s="157" t="s">
        <v>188</v>
      </c>
      <c r="C82" s="140" t="s">
        <v>26</v>
      </c>
      <c r="D82" s="176">
        <v>1941</v>
      </c>
      <c r="E82" s="141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44</v>
      </c>
      <c r="O82" s="47">
        <v>0</v>
      </c>
      <c r="P82" s="47">
        <v>0</v>
      </c>
      <c r="Q82" s="177">
        <f>LARGE(E82:P82,1)+LARGE(E82:P82,2)+LARGE(E82:P82,3)+LARGE(E82:P82,4)+LARGE(E82:P82,5)+LARGE(E82:P82,6)+LARGE(E82:P82,7)+P82</f>
        <v>44</v>
      </c>
      <c r="R82" s="121"/>
      <c r="S82" s="97">
        <f t="shared" si="34"/>
        <v>1</v>
      </c>
      <c r="T82" s="178">
        <f t="shared" si="35"/>
        <v>44</v>
      </c>
    </row>
  </sheetData>
  <mergeCells count="2">
    <mergeCell ref="B1:AN1"/>
    <mergeCell ref="B44:AN44"/>
  </mergeCells>
  <phoneticPr fontId="3" type="noConversion"/>
  <conditionalFormatting sqref="E31:P31 Y7:AK12 Y5:AK5">
    <cfRule type="cellIs" dxfId="248" priority="208" stopIfTrue="1" operator="equal">
      <formula>0</formula>
    </cfRule>
    <cfRule type="containsBlanks" dxfId="247" priority="209" stopIfTrue="1">
      <formula>LEN(TRIM(E5))=0</formula>
    </cfRule>
    <cfRule type="expression" dxfId="246" priority="212" stopIfTrue="1">
      <formula>"small($E$42:$Q$42;1)"</formula>
    </cfRule>
    <cfRule type="cellIs" dxfId="245" priority="213" stopIfTrue="1" operator="equal">
      <formula>0</formula>
    </cfRule>
  </conditionalFormatting>
  <conditionalFormatting sqref="E31:P31 Y7:AK28 Y3:AK5">
    <cfRule type="cellIs" dxfId="244" priority="205" stopIfTrue="1" operator="equal">
      <formula>0</formula>
    </cfRule>
    <cfRule type="cellIs" dxfId="243" priority="206" stopIfTrue="1" operator="equal">
      <formula>0</formula>
    </cfRule>
    <cfRule type="cellIs" dxfId="242" priority="207" stopIfTrue="1" operator="equal">
      <formula>50</formula>
    </cfRule>
  </conditionalFormatting>
  <conditionalFormatting sqref="E29:Q30 E17:Q17">
    <cfRule type="cellIs" dxfId="241" priority="176" stopIfTrue="1" operator="equal">
      <formula>0</formula>
    </cfRule>
    <cfRule type="containsBlanks" dxfId="240" priority="177" stopIfTrue="1">
      <formula>LEN(TRIM(E17))=0</formula>
    </cfRule>
    <cfRule type="expression" dxfId="239" priority="180" stopIfTrue="1">
      <formula>"small($E$42:$Q$42;1)"</formula>
    </cfRule>
    <cfRule type="cellIs" dxfId="238" priority="181" stopIfTrue="1" operator="equal">
      <formula>0</formula>
    </cfRule>
  </conditionalFormatting>
  <conditionalFormatting sqref="E29:Q30">
    <cfRule type="expression" dxfId="237" priority="179" stopIfTrue="1">
      <formula>"small($E$42:$Q$42;1)"</formula>
    </cfRule>
  </conditionalFormatting>
  <conditionalFormatting sqref="E29:Q30">
    <cfRule type="containsBlanks" dxfId="236" priority="178" stopIfTrue="1">
      <formula>LEN(TRIM(E29))=0</formula>
    </cfRule>
  </conditionalFormatting>
  <conditionalFormatting sqref="E4:P4 E6:Q6 E19:Q19 E8:Q8 E22:Q30 E10:Q17">
    <cfRule type="cellIs" dxfId="235" priority="173" stopIfTrue="1" operator="equal">
      <formula>0</formula>
    </cfRule>
    <cfRule type="cellIs" dxfId="234" priority="174" stopIfTrue="1" operator="equal">
      <formula>0</formula>
    </cfRule>
    <cfRule type="cellIs" dxfId="233" priority="175" stopIfTrue="1" operator="equal">
      <formula>50</formula>
    </cfRule>
  </conditionalFormatting>
  <conditionalFormatting sqref="E27:P27 E11:P16">
    <cfRule type="cellIs" dxfId="232" priority="172" stopIfTrue="1" operator="greaterThan">
      <formula>0</formula>
    </cfRule>
  </conditionalFormatting>
  <conditionalFormatting sqref="P14 E22:P30 E17:P17">
    <cfRule type="cellIs" dxfId="231" priority="171" stopIfTrue="1" operator="greaterThan">
      <formula>0</formula>
    </cfRule>
  </conditionalFormatting>
  <conditionalFormatting sqref="E20:Q20">
    <cfRule type="cellIs" dxfId="230" priority="168" stopIfTrue="1" operator="equal">
      <formula>0</formula>
    </cfRule>
    <cfRule type="cellIs" dxfId="229" priority="169" stopIfTrue="1" operator="equal">
      <formula>0</formula>
    </cfRule>
    <cfRule type="cellIs" dxfId="228" priority="170" stopIfTrue="1" operator="equal">
      <formula>50</formula>
    </cfRule>
  </conditionalFormatting>
  <conditionalFormatting sqref="E20:P20">
    <cfRule type="cellIs" dxfId="227" priority="167" stopIfTrue="1" operator="greaterThan">
      <formula>0</formula>
    </cfRule>
  </conditionalFormatting>
  <conditionalFormatting sqref="E7:Q7">
    <cfRule type="cellIs" dxfId="226" priority="164" stopIfTrue="1" operator="equal">
      <formula>0</formula>
    </cfRule>
    <cfRule type="cellIs" dxfId="225" priority="165" stopIfTrue="1" operator="equal">
      <formula>0</formula>
    </cfRule>
    <cfRule type="cellIs" dxfId="224" priority="166" stopIfTrue="1" operator="equal">
      <formula>50</formula>
    </cfRule>
  </conditionalFormatting>
  <conditionalFormatting sqref="E7:P7">
    <cfRule type="cellIs" dxfId="223" priority="163" stopIfTrue="1" operator="greaterThan">
      <formula>0</formula>
    </cfRule>
  </conditionalFormatting>
  <conditionalFormatting sqref="Y14:AK24 Y3:AK4">
    <cfRule type="cellIs" dxfId="222" priority="159" stopIfTrue="1" operator="equal">
      <formula>0</formula>
    </cfRule>
    <cfRule type="containsBlanks" dxfId="221" priority="160" stopIfTrue="1">
      <formula>LEN(TRIM(Y3))=0</formula>
    </cfRule>
    <cfRule type="expression" dxfId="220" priority="161" stopIfTrue="1">
      <formula>"small($E$42:$Q$42;1)"</formula>
    </cfRule>
    <cfRule type="cellIs" dxfId="219" priority="162" stopIfTrue="1" operator="equal">
      <formula>0</formula>
    </cfRule>
  </conditionalFormatting>
  <conditionalFormatting sqref="E46:Q50 E53:Q66">
    <cfRule type="cellIs" dxfId="218" priority="152" stopIfTrue="1" operator="equal">
      <formula>0</formula>
    </cfRule>
    <cfRule type="cellIs" dxfId="217" priority="153" stopIfTrue="1" operator="equal">
      <formula>0</formula>
    </cfRule>
    <cfRule type="cellIs" dxfId="216" priority="154" stopIfTrue="1" operator="equal">
      <formula>50</formula>
    </cfRule>
  </conditionalFormatting>
  <conditionalFormatting sqref="P47:P49">
    <cfRule type="cellIs" dxfId="215" priority="148" stopIfTrue="1" operator="equal">
      <formula>0</formula>
    </cfRule>
    <cfRule type="containsBlanks" dxfId="214" priority="149" stopIfTrue="1">
      <formula>LEN(TRIM(P47))=0</formula>
    </cfRule>
    <cfRule type="expression" dxfId="213" priority="150" stopIfTrue="1">
      <formula>"small($E$42:$Q$42;1)"</formula>
    </cfRule>
    <cfRule type="cellIs" dxfId="212" priority="151" stopIfTrue="1" operator="equal">
      <formula>0</formula>
    </cfRule>
  </conditionalFormatting>
  <conditionalFormatting sqref="P53">
    <cfRule type="cellIs" dxfId="211" priority="144" stopIfTrue="1" operator="equal">
      <formula>0</formula>
    </cfRule>
    <cfRule type="containsBlanks" dxfId="210" priority="145" stopIfTrue="1">
      <formula>LEN(TRIM(P53))=0</formula>
    </cfRule>
    <cfRule type="expression" dxfId="209" priority="146" stopIfTrue="1">
      <formula>"small($E$42:$Q$42;1)"</formula>
    </cfRule>
    <cfRule type="cellIs" dxfId="208" priority="147" stopIfTrue="1" operator="equal">
      <formula>0</formula>
    </cfRule>
  </conditionalFormatting>
  <conditionalFormatting sqref="E51:Q51">
    <cfRule type="cellIs" dxfId="207" priority="140" stopIfTrue="1" operator="equal">
      <formula>0</formula>
    </cfRule>
    <cfRule type="containsBlanks" dxfId="206" priority="141" stopIfTrue="1">
      <formula>LEN(TRIM(E51))=0</formula>
    </cfRule>
    <cfRule type="expression" dxfId="205" priority="142" stopIfTrue="1">
      <formula>"small($E$42:$Q$42;1)"</formula>
    </cfRule>
    <cfRule type="cellIs" dxfId="204" priority="143" stopIfTrue="1" operator="equal">
      <formula>0</formula>
    </cfRule>
  </conditionalFormatting>
  <conditionalFormatting sqref="E51:Q51">
    <cfRule type="cellIs" dxfId="203" priority="137" stopIfTrue="1" operator="equal">
      <formula>0</formula>
    </cfRule>
    <cfRule type="cellIs" dxfId="202" priority="138" stopIfTrue="1" operator="equal">
      <formula>0</formula>
    </cfRule>
    <cfRule type="cellIs" dxfId="201" priority="139" stopIfTrue="1" operator="equal">
      <formula>50</formula>
    </cfRule>
  </conditionalFormatting>
  <conditionalFormatting sqref="E52:Q52">
    <cfRule type="cellIs" dxfId="200" priority="133" stopIfTrue="1" operator="equal">
      <formula>0</formula>
    </cfRule>
    <cfRule type="containsBlanks" dxfId="199" priority="134" stopIfTrue="1">
      <formula>LEN(TRIM(E52))=0</formula>
    </cfRule>
    <cfRule type="expression" dxfId="198" priority="135" stopIfTrue="1">
      <formula>"small($E$42:$Q$42;1)"</formula>
    </cfRule>
    <cfRule type="cellIs" dxfId="197" priority="136" stopIfTrue="1" operator="equal">
      <formula>0</formula>
    </cfRule>
  </conditionalFormatting>
  <conditionalFormatting sqref="E52:Q52">
    <cfRule type="cellIs" dxfId="196" priority="130" stopIfTrue="1" operator="equal">
      <formula>0</formula>
    </cfRule>
    <cfRule type="cellIs" dxfId="195" priority="131" stopIfTrue="1" operator="equal">
      <formula>0</formula>
    </cfRule>
    <cfRule type="cellIs" dxfId="194" priority="132" stopIfTrue="1" operator="equal">
      <formula>50</formula>
    </cfRule>
  </conditionalFormatting>
  <conditionalFormatting sqref="E78:Q82">
    <cfRule type="cellIs" dxfId="193" priority="124" stopIfTrue="1" operator="equal">
      <formula>0</formula>
    </cfRule>
    <cfRule type="containsBlanks" dxfId="192" priority="125" stopIfTrue="1">
      <formula>LEN(TRIM(E78))=0</formula>
    </cfRule>
    <cfRule type="expression" dxfId="191" priority="128" stopIfTrue="1">
      <formula>"small($E$42:$Q$42;1)"</formula>
    </cfRule>
    <cfRule type="cellIs" dxfId="190" priority="129" stopIfTrue="1" operator="equal">
      <formula>0</formula>
    </cfRule>
  </conditionalFormatting>
  <conditionalFormatting sqref="E78:Q82">
    <cfRule type="expression" dxfId="189" priority="127" stopIfTrue="1">
      <formula>"small($E$42:$Q$42;1)"</formula>
    </cfRule>
  </conditionalFormatting>
  <conditionalFormatting sqref="E78:Q82">
    <cfRule type="containsBlanks" dxfId="188" priority="126" stopIfTrue="1">
      <formula>LEN(TRIM(E78))=0</formula>
    </cfRule>
  </conditionalFormatting>
  <conditionalFormatting sqref="E68:Q68 E71:Q82">
    <cfRule type="cellIs" dxfId="187" priority="121" stopIfTrue="1" operator="equal">
      <formula>0</formula>
    </cfRule>
    <cfRule type="cellIs" dxfId="186" priority="122" stopIfTrue="1" operator="equal">
      <formula>0</formula>
    </cfRule>
    <cfRule type="cellIs" dxfId="185" priority="123" stopIfTrue="1" operator="equal">
      <formula>50</formula>
    </cfRule>
  </conditionalFormatting>
  <conditionalFormatting sqref="E71:P82">
    <cfRule type="cellIs" dxfId="184" priority="119" stopIfTrue="1" operator="greaterThan">
      <formula>1</formula>
    </cfRule>
    <cfRule type="cellIs" dxfId="183" priority="120" stopIfTrue="1" operator="greaterThan">
      <formula>0</formula>
    </cfRule>
  </conditionalFormatting>
  <conditionalFormatting sqref="P71:P73">
    <cfRule type="cellIs" dxfId="182" priority="115" stopIfTrue="1" operator="equal">
      <formula>0</formula>
    </cfRule>
    <cfRule type="containsBlanks" dxfId="181" priority="116" stopIfTrue="1">
      <formula>LEN(TRIM(P71))=0</formula>
    </cfRule>
    <cfRule type="expression" dxfId="180" priority="117" stopIfTrue="1">
      <formula>"small($E$42:$Q$42;1)"</formula>
    </cfRule>
    <cfRule type="cellIs" dxfId="179" priority="118" stopIfTrue="1" operator="equal">
      <formula>0</formula>
    </cfRule>
  </conditionalFormatting>
  <conditionalFormatting sqref="E69:Q70">
    <cfRule type="cellIs" dxfId="178" priority="112" stopIfTrue="1" operator="equal">
      <formula>0</formula>
    </cfRule>
    <cfRule type="cellIs" dxfId="177" priority="113" stopIfTrue="1" operator="equal">
      <formula>0</formula>
    </cfRule>
    <cfRule type="cellIs" dxfId="176" priority="114" stopIfTrue="1" operator="equal">
      <formula>50</formula>
    </cfRule>
  </conditionalFormatting>
  <conditionalFormatting sqref="P69:P70">
    <cfRule type="cellIs" dxfId="175" priority="108" stopIfTrue="1" operator="equal">
      <formula>0</formula>
    </cfRule>
    <cfRule type="containsBlanks" dxfId="174" priority="109" stopIfTrue="1">
      <formula>LEN(TRIM(P69))=0</formula>
    </cfRule>
    <cfRule type="expression" dxfId="173" priority="110" stopIfTrue="1">
      <formula>"small($E$42:$Q$42;1)"</formula>
    </cfRule>
    <cfRule type="cellIs" dxfId="172" priority="111" stopIfTrue="1" operator="equal">
      <formula>0</formula>
    </cfRule>
  </conditionalFormatting>
  <conditionalFormatting sqref="Y46:AK49 Y51:AK52">
    <cfRule type="cellIs" dxfId="171" priority="102" stopIfTrue="1" operator="equal">
      <formula>0</formula>
    </cfRule>
    <cfRule type="containsBlanks" dxfId="170" priority="103" stopIfTrue="1">
      <formula>LEN(TRIM(Y46))=0</formula>
    </cfRule>
    <cfRule type="expression" dxfId="169" priority="106" stopIfTrue="1">
      <formula>"small($E$42:$Q$42;1)"</formula>
    </cfRule>
    <cfRule type="cellIs" dxfId="168" priority="107" stopIfTrue="1" operator="equal">
      <formula>0</formula>
    </cfRule>
  </conditionalFormatting>
  <conditionalFormatting sqref="Y46:AK49 Y51:AK51">
    <cfRule type="expression" dxfId="167" priority="105" stopIfTrue="1">
      <formula>"small($E$42:$Q$42;1)"</formula>
    </cfRule>
  </conditionalFormatting>
  <conditionalFormatting sqref="Y46:AK49 Y51:AK51">
    <cfRule type="containsBlanks" dxfId="166" priority="104" stopIfTrue="1">
      <formula>LEN(TRIM(Y46))=0</formula>
    </cfRule>
  </conditionalFormatting>
  <conditionalFormatting sqref="Y46:AK49 Y51:AK52 Y55:AK65">
    <cfRule type="cellIs" dxfId="165" priority="99" stopIfTrue="1" operator="equal">
      <formula>0</formula>
    </cfRule>
    <cfRule type="cellIs" dxfId="164" priority="100" stopIfTrue="1" operator="equal">
      <formula>0</formula>
    </cfRule>
    <cfRule type="cellIs" dxfId="163" priority="101" stopIfTrue="1" operator="equal">
      <formula>50</formula>
    </cfRule>
  </conditionalFormatting>
  <conditionalFormatting sqref="AA57 AA59 Y57:Y63 AA62">
    <cfRule type="cellIs" dxfId="162" priority="98" stopIfTrue="1" operator="equal">
      <formula>0</formula>
    </cfRule>
  </conditionalFormatting>
  <conditionalFormatting sqref="AG48:AG49">
    <cfRule type="cellIs" dxfId="161" priority="96" stopIfTrue="1" operator="greaterThan">
      <formula>1</formula>
    </cfRule>
    <cfRule type="cellIs" dxfId="160" priority="97" stopIfTrue="1" operator="greaterThan">
      <formula>0</formula>
    </cfRule>
  </conditionalFormatting>
  <conditionalFormatting sqref="AJ47:AJ49 AJ51">
    <cfRule type="cellIs" dxfId="159" priority="94" stopIfTrue="1" operator="greaterThan">
      <formula>1</formula>
    </cfRule>
    <cfRule type="cellIs" dxfId="158" priority="95" stopIfTrue="1" operator="greaterThan">
      <formula>0</formula>
    </cfRule>
  </conditionalFormatting>
  <conditionalFormatting sqref="AJ47:AJ49">
    <cfRule type="cellIs" dxfId="157" priority="90" stopIfTrue="1" operator="equal">
      <formula>0</formula>
    </cfRule>
    <cfRule type="containsBlanks" dxfId="156" priority="91" stopIfTrue="1">
      <formula>LEN(TRIM(AJ47))=0</formula>
    </cfRule>
    <cfRule type="expression" dxfId="155" priority="92" stopIfTrue="1">
      <formula>"small($E$42:$Q$42;1)"</formula>
    </cfRule>
    <cfRule type="cellIs" dxfId="154" priority="93" stopIfTrue="1" operator="equal">
      <formula>0</formula>
    </cfRule>
  </conditionalFormatting>
  <conditionalFormatting sqref="AJ61">
    <cfRule type="cellIs" dxfId="153" priority="86" stopIfTrue="1" operator="equal">
      <formula>0</formula>
    </cfRule>
    <cfRule type="containsBlanks" dxfId="152" priority="87" stopIfTrue="1">
      <formula>LEN(TRIM(AJ61))=0</formula>
    </cfRule>
    <cfRule type="expression" dxfId="151" priority="88" stopIfTrue="1">
      <formula>"small($E$42:$Q$42;1)"</formula>
    </cfRule>
    <cfRule type="cellIs" dxfId="150" priority="89" stopIfTrue="1" operator="equal">
      <formula>0</formula>
    </cfRule>
  </conditionalFormatting>
  <conditionalFormatting sqref="AJ61">
    <cfRule type="expression" dxfId="149" priority="85" stopIfTrue="1">
      <formula>"small($E$42:$Q$42;1)"</formula>
    </cfRule>
  </conditionalFormatting>
  <conditionalFormatting sqref="AJ61">
    <cfRule type="containsBlanks" dxfId="148" priority="84" stopIfTrue="1">
      <formula>LEN(TRIM(AJ61))=0</formula>
    </cfRule>
  </conditionalFormatting>
  <conditionalFormatting sqref="AJ61">
    <cfRule type="cellIs" dxfId="147" priority="82" stopIfTrue="1" operator="greaterThan">
      <formula>1</formula>
    </cfRule>
    <cfRule type="cellIs" dxfId="146" priority="83" stopIfTrue="1" operator="greaterThan">
      <formula>0</formula>
    </cfRule>
  </conditionalFormatting>
  <conditionalFormatting sqref="Y50:AK50">
    <cfRule type="cellIs" dxfId="145" priority="79" stopIfTrue="1" operator="equal">
      <formula>0</formula>
    </cfRule>
    <cfRule type="cellIs" dxfId="144" priority="80" stopIfTrue="1" operator="equal">
      <formula>0</formula>
    </cfRule>
    <cfRule type="cellIs" dxfId="143" priority="81" stopIfTrue="1" operator="equal">
      <formula>50</formula>
    </cfRule>
  </conditionalFormatting>
  <conditionalFormatting sqref="Y50:AJ50">
    <cfRule type="cellIs" dxfId="142" priority="77" stopIfTrue="1" operator="greaterThan">
      <formula>1</formula>
    </cfRule>
    <cfRule type="cellIs" dxfId="141" priority="78" stopIfTrue="1" operator="greaterThan">
      <formula>0</formula>
    </cfRule>
  </conditionalFormatting>
  <conditionalFormatting sqref="AJ50">
    <cfRule type="cellIs" dxfId="140" priority="73" stopIfTrue="1" operator="equal">
      <formula>0</formula>
    </cfRule>
    <cfRule type="containsBlanks" dxfId="139" priority="74" stopIfTrue="1">
      <formula>LEN(TRIM(AJ50))=0</formula>
    </cfRule>
    <cfRule type="expression" dxfId="138" priority="75" stopIfTrue="1">
      <formula>"small($E$42:$Q$42;1)"</formula>
    </cfRule>
    <cfRule type="cellIs" dxfId="137" priority="76" stopIfTrue="1" operator="equal">
      <formula>0</formula>
    </cfRule>
  </conditionalFormatting>
  <conditionalFormatting sqref="Y53:AK53">
    <cfRule type="cellIs" dxfId="136" priority="70" stopIfTrue="1" operator="equal">
      <formula>0</formula>
    </cfRule>
    <cfRule type="cellIs" dxfId="135" priority="71" stopIfTrue="1" operator="equal">
      <formula>0</formula>
    </cfRule>
    <cfRule type="cellIs" dxfId="134" priority="72" stopIfTrue="1" operator="equal">
      <formula>50</formula>
    </cfRule>
  </conditionalFormatting>
  <conditionalFormatting sqref="Y53:AJ53">
    <cfRule type="cellIs" dxfId="133" priority="68" stopIfTrue="1" operator="greaterThan">
      <formula>1</formula>
    </cfRule>
    <cfRule type="cellIs" dxfId="132" priority="69" stopIfTrue="1" operator="greaterThan">
      <formula>0</formula>
    </cfRule>
  </conditionalFormatting>
  <conditionalFormatting sqref="Y54:AK54">
    <cfRule type="cellIs" dxfId="131" priority="65" stopIfTrue="1" operator="equal">
      <formula>0</formula>
    </cfRule>
    <cfRule type="cellIs" dxfId="130" priority="66" stopIfTrue="1" operator="equal">
      <formula>0</formula>
    </cfRule>
    <cfRule type="cellIs" dxfId="129" priority="67" stopIfTrue="1" operator="equal">
      <formula>50</formula>
    </cfRule>
  </conditionalFormatting>
  <conditionalFormatting sqref="Y54:AJ54">
    <cfRule type="cellIs" dxfId="128" priority="63" stopIfTrue="1" operator="greaterThan">
      <formula>1</formula>
    </cfRule>
    <cfRule type="cellIs" dxfId="127" priority="64" stopIfTrue="1" operator="greaterThan">
      <formula>0</formula>
    </cfRule>
  </conditionalFormatting>
  <conditionalFormatting sqref="Y67:AK67 Y69:AK71 Y73:AK80">
    <cfRule type="cellIs" dxfId="126" priority="60" stopIfTrue="1" operator="equal">
      <formula>0</formula>
    </cfRule>
    <cfRule type="cellIs" dxfId="125" priority="61" stopIfTrue="1" operator="equal">
      <formula>0</formula>
    </cfRule>
    <cfRule type="cellIs" dxfId="124" priority="62" stopIfTrue="1" operator="equal">
      <formula>50</formula>
    </cfRule>
  </conditionalFormatting>
  <conditionalFormatting sqref="AA69 Y69:Y71 Y78 Y73">
    <cfRule type="cellIs" dxfId="123" priority="59" stopIfTrue="1" operator="equal">
      <formula>0</formula>
    </cfRule>
  </conditionalFormatting>
  <conditionalFormatting sqref="AG75">
    <cfRule type="cellIs" dxfId="122" priority="58" stopIfTrue="1" operator="greaterThan">
      <formula>0</formula>
    </cfRule>
  </conditionalFormatting>
  <conditionalFormatting sqref="Y79:AJ80 Y69:AJ71 Y73:AJ77">
    <cfRule type="cellIs" dxfId="121" priority="57" stopIfTrue="1" operator="greaterThan">
      <formula>0</formula>
    </cfRule>
  </conditionalFormatting>
  <conditionalFormatting sqref="AJ69:AJ71">
    <cfRule type="cellIs" dxfId="120" priority="53" stopIfTrue="1" operator="equal">
      <formula>0</formula>
    </cfRule>
    <cfRule type="containsBlanks" dxfId="119" priority="54" stopIfTrue="1">
      <formula>LEN(TRIM(AJ69))=0</formula>
    </cfRule>
    <cfRule type="expression" dxfId="118" priority="55" stopIfTrue="1">
      <formula>"small($E$42:$Q$42;1)"</formula>
    </cfRule>
    <cfRule type="cellIs" dxfId="117" priority="56" stopIfTrue="1" operator="equal">
      <formula>0</formula>
    </cfRule>
  </conditionalFormatting>
  <conditionalFormatting sqref="AJ75">
    <cfRule type="cellIs" dxfId="116" priority="49" stopIfTrue="1" operator="equal">
      <formula>0</formula>
    </cfRule>
    <cfRule type="containsBlanks" dxfId="115" priority="50" stopIfTrue="1">
      <formula>LEN(TRIM(AJ75))=0</formula>
    </cfRule>
    <cfRule type="expression" dxfId="114" priority="51" stopIfTrue="1">
      <formula>"small($E$42:$Q$42;1)"</formula>
    </cfRule>
    <cfRule type="cellIs" dxfId="113" priority="52" stopIfTrue="1" operator="equal">
      <formula>0</formula>
    </cfRule>
  </conditionalFormatting>
  <conditionalFormatting sqref="Y68:AK68">
    <cfRule type="cellIs" dxfId="112" priority="43" stopIfTrue="1" operator="equal">
      <formula>0</formula>
    </cfRule>
    <cfRule type="containsBlanks" dxfId="111" priority="44" stopIfTrue="1">
      <formula>LEN(TRIM(Y68))=0</formula>
    </cfRule>
    <cfRule type="expression" dxfId="110" priority="47" stopIfTrue="1">
      <formula>"small($E$42:$Q$42;1)"</formula>
    </cfRule>
    <cfRule type="cellIs" dxfId="109" priority="48" stopIfTrue="1" operator="equal">
      <formula>0</formula>
    </cfRule>
  </conditionalFormatting>
  <conditionalFormatting sqref="Y68:AK68">
    <cfRule type="expression" dxfId="108" priority="46" stopIfTrue="1">
      <formula>"small($E$42:$Q$42;1)"</formula>
    </cfRule>
  </conditionalFormatting>
  <conditionalFormatting sqref="Y68:AK68">
    <cfRule type="containsBlanks" dxfId="107" priority="45" stopIfTrue="1">
      <formula>LEN(TRIM(Y68))=0</formula>
    </cfRule>
  </conditionalFormatting>
  <conditionalFormatting sqref="Y68:AK68">
    <cfRule type="cellIs" dxfId="106" priority="40" stopIfTrue="1" operator="equal">
      <formula>0</formula>
    </cfRule>
    <cfRule type="cellIs" dxfId="105" priority="41" stopIfTrue="1" operator="equal">
      <formula>0</formula>
    </cfRule>
    <cfRule type="cellIs" dxfId="104" priority="42" stopIfTrue="1" operator="equal">
      <formula>50</formula>
    </cfRule>
  </conditionalFormatting>
  <conditionalFormatting sqref="AG68">
    <cfRule type="cellIs" dxfId="103" priority="38" stopIfTrue="1" operator="greaterThan">
      <formula>1</formula>
    </cfRule>
    <cfRule type="cellIs" dxfId="102" priority="39" stopIfTrue="1" operator="greaterThan">
      <formula>0</formula>
    </cfRule>
  </conditionalFormatting>
  <conditionalFormatting sqref="AJ68">
    <cfRule type="cellIs" dxfId="101" priority="36" stopIfTrue="1" operator="greaterThan">
      <formula>1</formula>
    </cfRule>
    <cfRule type="cellIs" dxfId="100" priority="37" stopIfTrue="1" operator="greaterThan">
      <formula>0</formula>
    </cfRule>
  </conditionalFormatting>
  <conditionalFormatting sqref="AJ68">
    <cfRule type="cellIs" dxfId="99" priority="32" stopIfTrue="1" operator="equal">
      <formula>0</formula>
    </cfRule>
    <cfRule type="containsBlanks" dxfId="98" priority="33" stopIfTrue="1">
      <formula>LEN(TRIM(AJ68))=0</formula>
    </cfRule>
    <cfRule type="expression" dxfId="97" priority="34" stopIfTrue="1">
      <formula>"small($E$42:$Q$42;1)"</formula>
    </cfRule>
    <cfRule type="cellIs" dxfId="96" priority="35" stopIfTrue="1" operator="equal">
      <formula>0</formula>
    </cfRule>
  </conditionalFormatting>
  <conditionalFormatting sqref="Y72:AK72">
    <cfRule type="cellIs" dxfId="95" priority="28" stopIfTrue="1" operator="equal">
      <formula>0</formula>
    </cfRule>
    <cfRule type="containsBlanks" dxfId="94" priority="29" stopIfTrue="1">
      <formula>LEN(TRIM(Y72))=0</formula>
    </cfRule>
    <cfRule type="expression" dxfId="93" priority="30" stopIfTrue="1">
      <formula>"small($E$42:$Q$42;1)"</formula>
    </cfRule>
    <cfRule type="cellIs" dxfId="92" priority="31" stopIfTrue="1" operator="equal">
      <formula>0</formula>
    </cfRule>
  </conditionalFormatting>
  <conditionalFormatting sqref="Y72:AK72">
    <cfRule type="cellIs" dxfId="91" priority="25" stopIfTrue="1" operator="equal">
      <formula>0</formula>
    </cfRule>
    <cfRule type="cellIs" dxfId="90" priority="26" stopIfTrue="1" operator="equal">
      <formula>0</formula>
    </cfRule>
    <cfRule type="cellIs" dxfId="89" priority="27" stopIfTrue="1" operator="equal">
      <formula>50</formula>
    </cfRule>
  </conditionalFormatting>
  <conditionalFormatting sqref="E32:Q39">
    <cfRule type="cellIs" dxfId="88" priority="22" stopIfTrue="1" operator="equal">
      <formula>0</formula>
    </cfRule>
    <cfRule type="cellIs" dxfId="87" priority="23" stopIfTrue="1" operator="equal">
      <formula>0</formula>
    </cfRule>
    <cfRule type="cellIs" dxfId="86" priority="24" stopIfTrue="1" operator="equal">
      <formula>50</formula>
    </cfRule>
  </conditionalFormatting>
  <conditionalFormatting sqref="C32:Q39">
    <cfRule type="cellIs" dxfId="85" priority="21" stopIfTrue="1" operator="greaterThan">
      <formula>0</formula>
    </cfRule>
  </conditionalFormatting>
  <conditionalFormatting sqref="P33:P36">
    <cfRule type="cellIs" dxfId="84" priority="17" stopIfTrue="1" operator="equal">
      <formula>0</formula>
    </cfRule>
    <cfRule type="containsBlanks" dxfId="83" priority="18" stopIfTrue="1">
      <formula>LEN(TRIM(P33))=0</formula>
    </cfRule>
    <cfRule type="expression" dxfId="82" priority="19" stopIfTrue="1">
      <formula>"small($E$42:$Q$42;1)"</formula>
    </cfRule>
    <cfRule type="cellIs" dxfId="81" priority="20" stopIfTrue="1" operator="equal">
      <formula>0</formula>
    </cfRule>
  </conditionalFormatting>
  <conditionalFormatting sqref="Y30:AK37">
    <cfRule type="cellIs" dxfId="80" priority="14" stopIfTrue="1" operator="equal">
      <formula>0</formula>
    </cfRule>
    <cfRule type="cellIs" dxfId="79" priority="15" stopIfTrue="1" operator="equal">
      <formula>0</formula>
    </cfRule>
    <cfRule type="cellIs" dxfId="78" priority="16" stopIfTrue="1" operator="equal">
      <formula>50</formula>
    </cfRule>
  </conditionalFormatting>
  <conditionalFormatting sqref="AJ31:AJ32">
    <cfRule type="cellIs" dxfId="77" priority="13" stopIfTrue="1" operator="greaterThan">
      <formula>0</formula>
    </cfRule>
  </conditionalFormatting>
  <conditionalFormatting sqref="AJ31:AJ32">
    <cfRule type="cellIs" dxfId="76" priority="9" stopIfTrue="1" operator="equal">
      <formula>0</formula>
    </cfRule>
    <cfRule type="containsBlanks" dxfId="75" priority="10" stopIfTrue="1">
      <formula>LEN(TRIM(AJ31))=0</formula>
    </cfRule>
    <cfRule type="expression" dxfId="74" priority="11" stopIfTrue="1">
      <formula>"small($E$42:$Q$42;1)"</formula>
    </cfRule>
    <cfRule type="cellIs" dxfId="73" priority="12" stopIfTrue="1" operator="equal">
      <formula>0</formula>
    </cfRule>
  </conditionalFormatting>
  <conditionalFormatting sqref="E21:Q21">
    <cfRule type="cellIs" dxfId="72" priority="6" stopIfTrue="1" operator="equal">
      <formula>0</formula>
    </cfRule>
    <cfRule type="cellIs" dxfId="71" priority="7" stopIfTrue="1" operator="equal">
      <formula>0</formula>
    </cfRule>
    <cfRule type="cellIs" dxfId="70" priority="8" stopIfTrue="1" operator="equal">
      <formula>50</formula>
    </cfRule>
  </conditionalFormatting>
  <conditionalFormatting sqref="E21:P21">
    <cfRule type="cellIs" dxfId="69" priority="5" stopIfTrue="1" operator="greaterThan">
      <formula>0</formula>
    </cfRule>
  </conditionalFormatting>
  <conditionalFormatting sqref="Y6:AK6">
    <cfRule type="cellIs" dxfId="68" priority="2" stopIfTrue="1" operator="equal">
      <formula>0</formula>
    </cfRule>
    <cfRule type="cellIs" dxfId="67" priority="3" stopIfTrue="1" operator="equal">
      <formula>0</formula>
    </cfRule>
    <cfRule type="cellIs" dxfId="66" priority="4" stopIfTrue="1" operator="equal">
      <formula>50</formula>
    </cfRule>
  </conditionalFormatting>
  <conditionalFormatting sqref="Y6:AJ6">
    <cfRule type="cellIs" dxfId="65" priority="1" stopIfTrue="1" operator="greaterThan">
      <formula>0</formula>
    </cfRule>
  </conditionalFormatting>
  <pageMargins left="1.31" right="0.78740157499999996" top="0.28000000000000003" bottom="0.19" header="0.28000000000000003" footer="0.1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Y67"/>
  <sheetViews>
    <sheetView showGridLines="0" view="pageBreakPreview" zoomScaleNormal="100" zoomScaleSheetLayoutView="100" workbookViewId="0"/>
  </sheetViews>
  <sheetFormatPr defaultRowHeight="12.75" x14ac:dyDescent="0.2"/>
  <cols>
    <col min="1" max="1" width="2.85546875" style="89" customWidth="1"/>
    <col min="2" max="2" width="8.5703125" style="36" customWidth="1"/>
    <col min="3" max="3" width="21.28515625" style="4" customWidth="1"/>
    <col min="4" max="4" width="6.85546875" style="4" customWidth="1"/>
    <col min="5" max="5" width="4.5703125" style="1" hidden="1" customWidth="1"/>
    <col min="6" max="16" width="4.5703125" style="66" hidden="1" customWidth="1"/>
    <col min="17" max="17" width="5.5703125" style="66" bestFit="1" customWidth="1"/>
    <col min="18" max="18" width="6.5703125" customWidth="1"/>
    <col min="19" max="19" width="9.140625" customWidth="1"/>
    <col min="20" max="20" width="21.28515625" customWidth="1"/>
    <col min="21" max="21" width="8.5703125" customWidth="1"/>
    <col min="22" max="22" width="21.28515625" hidden="1" customWidth="1"/>
    <col min="23" max="23" width="6.85546875" hidden="1" customWidth="1"/>
    <col min="24" max="33" width="9.140625" hidden="1" customWidth="1"/>
    <col min="34" max="34" width="5.5703125" bestFit="1" customWidth="1"/>
    <col min="35" max="36" width="9.140625" customWidth="1"/>
  </cols>
  <sheetData>
    <row r="1" spans="1:51" ht="20.25" x14ac:dyDescent="0.3">
      <c r="B1" s="184" t="s">
        <v>128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</row>
    <row r="2" spans="1:51" ht="13.5" thickBot="1" x14ac:dyDescent="0.25">
      <c r="B2" s="82"/>
      <c r="C2" s="83"/>
      <c r="D2" s="84"/>
      <c r="E2" s="85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51" ht="13.5" thickBot="1" x14ac:dyDescent="0.25">
      <c r="B3" s="37" t="s">
        <v>0</v>
      </c>
      <c r="C3" s="15" t="s">
        <v>97</v>
      </c>
      <c r="D3" s="13" t="s">
        <v>9</v>
      </c>
      <c r="E3" s="2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5">
        <v>8</v>
      </c>
      <c r="M3" s="3">
        <v>9</v>
      </c>
      <c r="N3" s="3">
        <v>10</v>
      </c>
      <c r="O3" s="3">
        <v>11</v>
      </c>
      <c r="P3" s="3">
        <v>12</v>
      </c>
      <c r="Q3" s="9" t="s">
        <v>8</v>
      </c>
      <c r="S3" s="37" t="s">
        <v>0</v>
      </c>
      <c r="T3" s="15" t="s">
        <v>97</v>
      </c>
      <c r="U3" s="13" t="s">
        <v>9</v>
      </c>
      <c r="V3" s="2">
        <v>1</v>
      </c>
      <c r="W3" s="3">
        <v>2</v>
      </c>
      <c r="X3" s="3">
        <v>3</v>
      </c>
      <c r="Y3" s="3">
        <v>4</v>
      </c>
      <c r="Z3" s="3">
        <v>5</v>
      </c>
      <c r="AA3" s="3">
        <v>6</v>
      </c>
      <c r="AB3" s="3">
        <v>7</v>
      </c>
      <c r="AC3" s="5">
        <v>8</v>
      </c>
      <c r="AD3" s="3">
        <v>9</v>
      </c>
      <c r="AE3" s="3">
        <v>10</v>
      </c>
      <c r="AF3" s="3">
        <v>11</v>
      </c>
      <c r="AG3" s="3">
        <v>12</v>
      </c>
      <c r="AH3" s="3" t="s">
        <v>8</v>
      </c>
    </row>
    <row r="4" spans="1:51" x14ac:dyDescent="0.2">
      <c r="A4" s="114">
        <v>1</v>
      </c>
      <c r="B4" s="38" t="s">
        <v>69</v>
      </c>
      <c r="C4" s="12" t="s">
        <v>52</v>
      </c>
      <c r="D4" s="16">
        <v>1966</v>
      </c>
      <c r="E4" s="61">
        <v>100</v>
      </c>
      <c r="F4" s="39">
        <v>100</v>
      </c>
      <c r="G4" s="39">
        <v>0</v>
      </c>
      <c r="H4" s="39">
        <v>100</v>
      </c>
      <c r="I4" s="39">
        <v>0</v>
      </c>
      <c r="J4" s="39">
        <v>110</v>
      </c>
      <c r="K4" s="39">
        <v>70</v>
      </c>
      <c r="L4" s="39">
        <v>100</v>
      </c>
      <c r="M4" s="39">
        <v>0</v>
      </c>
      <c r="N4" s="39">
        <v>0</v>
      </c>
      <c r="O4" s="39">
        <v>120</v>
      </c>
      <c r="P4" s="70">
        <v>100</v>
      </c>
      <c r="Q4" s="30">
        <f t="shared" ref="Q4:Q26" si="0">LARGE(E4:O4,1)+LARGE(E4:O4,2)+LARGE(E4:O4,3)+LARGE(E4:O4,4)+LARGE(E4:O4,5)+LARGE(E4:O4,6)+LARGE(E4:O4,7)+P4</f>
        <v>800</v>
      </c>
      <c r="S4" s="40" t="s">
        <v>144</v>
      </c>
      <c r="T4" s="11" t="s">
        <v>61</v>
      </c>
      <c r="U4" s="18">
        <v>1952</v>
      </c>
      <c r="V4" s="61"/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60</v>
      </c>
      <c r="AC4" s="45">
        <v>0</v>
      </c>
      <c r="AD4" s="45">
        <v>0</v>
      </c>
      <c r="AE4" s="45">
        <v>0</v>
      </c>
      <c r="AF4" s="45">
        <v>0</v>
      </c>
      <c r="AG4" s="45">
        <v>0</v>
      </c>
      <c r="AH4" s="31">
        <f t="shared" ref="AH4:AH16" si="1">LARGE(V4:AF4,1)+LARGE(V4:AF4,2)+LARGE(V4:AF4,3)+LARGE(V4:AF4,4)+LARGE(V4:AF4,5)+LARGE(V4:AF4,6)+LARGE(V4:AF4,7)+AG4</f>
        <v>60</v>
      </c>
    </row>
    <row r="5" spans="1:51" x14ac:dyDescent="0.2">
      <c r="A5" s="114">
        <v>2</v>
      </c>
      <c r="B5" s="40" t="s">
        <v>70</v>
      </c>
      <c r="C5" s="11" t="s">
        <v>10</v>
      </c>
      <c r="D5" s="18">
        <v>1960</v>
      </c>
      <c r="E5" s="65">
        <v>60</v>
      </c>
      <c r="F5" s="45">
        <v>40</v>
      </c>
      <c r="G5" s="45">
        <v>80</v>
      </c>
      <c r="H5" s="45">
        <v>80</v>
      </c>
      <c r="I5" s="45">
        <v>80</v>
      </c>
      <c r="J5" s="45">
        <v>88</v>
      </c>
      <c r="K5" s="45">
        <v>70</v>
      </c>
      <c r="L5" s="45">
        <v>0</v>
      </c>
      <c r="M5" s="45">
        <v>88</v>
      </c>
      <c r="N5" s="45">
        <v>88</v>
      </c>
      <c r="O5" s="45">
        <v>72</v>
      </c>
      <c r="P5" s="48">
        <v>70</v>
      </c>
      <c r="Q5" s="31">
        <f t="shared" si="0"/>
        <v>646</v>
      </c>
      <c r="S5" s="40" t="s">
        <v>147</v>
      </c>
      <c r="T5" s="11" t="s">
        <v>113</v>
      </c>
      <c r="U5" s="18">
        <v>1958</v>
      </c>
      <c r="V5" s="61">
        <v>60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  <c r="AG5" s="45">
        <v>0</v>
      </c>
      <c r="AH5" s="31">
        <f t="shared" si="1"/>
        <v>60</v>
      </c>
    </row>
    <row r="6" spans="1:51" x14ac:dyDescent="0.2">
      <c r="A6" s="114">
        <v>3</v>
      </c>
      <c r="B6" s="40" t="s">
        <v>71</v>
      </c>
      <c r="C6" s="81" t="s">
        <v>13</v>
      </c>
      <c r="D6" s="18">
        <v>1961</v>
      </c>
      <c r="E6" s="65">
        <v>80</v>
      </c>
      <c r="F6" s="45">
        <v>60</v>
      </c>
      <c r="G6" s="45">
        <v>0</v>
      </c>
      <c r="H6" s="45">
        <v>80</v>
      </c>
      <c r="I6" s="45">
        <v>0</v>
      </c>
      <c r="J6" s="45">
        <v>44</v>
      </c>
      <c r="K6" s="45">
        <v>100</v>
      </c>
      <c r="L6" s="45">
        <v>0</v>
      </c>
      <c r="M6" s="45">
        <v>0</v>
      </c>
      <c r="N6" s="45">
        <v>0</v>
      </c>
      <c r="O6" s="45">
        <v>96</v>
      </c>
      <c r="P6" s="48">
        <v>80</v>
      </c>
      <c r="Q6" s="31">
        <f t="shared" si="0"/>
        <v>540</v>
      </c>
      <c r="S6" s="40" t="s">
        <v>147</v>
      </c>
      <c r="T6" s="11" t="s">
        <v>55</v>
      </c>
      <c r="U6" s="18">
        <v>1960</v>
      </c>
      <c r="V6" s="61">
        <v>60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  <c r="AG6" s="45">
        <v>0</v>
      </c>
      <c r="AH6" s="31">
        <f t="shared" si="1"/>
        <v>60</v>
      </c>
    </row>
    <row r="7" spans="1:51" x14ac:dyDescent="0.2">
      <c r="A7" s="114">
        <v>4</v>
      </c>
      <c r="B7" s="40" t="s">
        <v>73</v>
      </c>
      <c r="C7" s="11" t="s">
        <v>45</v>
      </c>
      <c r="D7" s="18">
        <v>1960</v>
      </c>
      <c r="E7" s="61">
        <v>40</v>
      </c>
      <c r="F7" s="45">
        <v>80</v>
      </c>
      <c r="G7" s="45">
        <v>60</v>
      </c>
      <c r="H7" s="45">
        <v>40</v>
      </c>
      <c r="I7" s="45">
        <v>70</v>
      </c>
      <c r="J7" s="45">
        <v>44</v>
      </c>
      <c r="K7" s="45">
        <v>60</v>
      </c>
      <c r="L7" s="45">
        <v>60</v>
      </c>
      <c r="M7" s="45">
        <v>66</v>
      </c>
      <c r="N7" s="45">
        <v>0</v>
      </c>
      <c r="O7" s="45">
        <v>72</v>
      </c>
      <c r="P7" s="48">
        <v>0</v>
      </c>
      <c r="Q7" s="31">
        <f t="shared" si="0"/>
        <v>468</v>
      </c>
      <c r="S7" s="40" t="s">
        <v>168</v>
      </c>
      <c r="T7" s="11" t="s">
        <v>148</v>
      </c>
      <c r="U7" s="18">
        <v>1961</v>
      </c>
      <c r="V7" s="61">
        <v>0</v>
      </c>
      <c r="W7" s="45">
        <v>0</v>
      </c>
      <c r="X7" s="45">
        <v>0</v>
      </c>
      <c r="Y7" s="45">
        <v>0</v>
      </c>
      <c r="Z7" s="45">
        <v>0</v>
      </c>
      <c r="AA7" s="45">
        <v>44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31">
        <f t="shared" si="1"/>
        <v>44</v>
      </c>
    </row>
    <row r="8" spans="1:51" x14ac:dyDescent="0.2">
      <c r="A8" s="114">
        <v>5</v>
      </c>
      <c r="B8" s="40" t="s">
        <v>74</v>
      </c>
      <c r="C8" s="11" t="s">
        <v>53</v>
      </c>
      <c r="D8" s="18">
        <v>1961</v>
      </c>
      <c r="E8" s="61">
        <v>60</v>
      </c>
      <c r="F8" s="45">
        <v>0</v>
      </c>
      <c r="G8" s="45">
        <v>100</v>
      </c>
      <c r="H8" s="45">
        <v>60</v>
      </c>
      <c r="I8" s="45">
        <v>100</v>
      </c>
      <c r="J8" s="45">
        <v>66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31">
        <f t="shared" si="0"/>
        <v>386</v>
      </c>
      <c r="S8" s="40" t="s">
        <v>168</v>
      </c>
      <c r="T8" s="11" t="s">
        <v>90</v>
      </c>
      <c r="U8" s="18">
        <v>1949</v>
      </c>
      <c r="V8" s="61">
        <v>0</v>
      </c>
      <c r="W8" s="45">
        <v>0</v>
      </c>
      <c r="X8" s="45">
        <v>0</v>
      </c>
      <c r="Y8" s="45">
        <v>0</v>
      </c>
      <c r="Z8" s="45">
        <v>0</v>
      </c>
      <c r="AA8" s="45">
        <v>44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31">
        <f t="shared" si="1"/>
        <v>44</v>
      </c>
    </row>
    <row r="9" spans="1:51" x14ac:dyDescent="0.2">
      <c r="A9" s="114">
        <v>6</v>
      </c>
      <c r="B9" s="40" t="s">
        <v>75</v>
      </c>
      <c r="C9" s="11" t="s">
        <v>60</v>
      </c>
      <c r="D9" s="18">
        <v>1960</v>
      </c>
      <c r="E9" s="61">
        <v>40</v>
      </c>
      <c r="F9" s="45"/>
      <c r="G9" s="45">
        <v>80</v>
      </c>
      <c r="H9" s="45">
        <v>0</v>
      </c>
      <c r="I9" s="45">
        <v>0</v>
      </c>
      <c r="J9" s="45">
        <v>0</v>
      </c>
      <c r="K9" s="45">
        <v>0</v>
      </c>
      <c r="L9" s="45">
        <v>60</v>
      </c>
      <c r="M9" s="45">
        <v>0</v>
      </c>
      <c r="N9" s="45">
        <v>77</v>
      </c>
      <c r="O9" s="45">
        <v>72</v>
      </c>
      <c r="P9" s="45">
        <v>0</v>
      </c>
      <c r="Q9" s="31">
        <f t="shared" si="0"/>
        <v>329</v>
      </c>
      <c r="S9" s="40" t="s">
        <v>168</v>
      </c>
      <c r="T9" s="11" t="s">
        <v>16</v>
      </c>
      <c r="U9" s="18">
        <v>1952</v>
      </c>
      <c r="V9" s="61">
        <v>0</v>
      </c>
      <c r="W9" s="45">
        <v>0</v>
      </c>
      <c r="X9" s="45">
        <v>0</v>
      </c>
      <c r="Y9" s="45">
        <v>0</v>
      </c>
      <c r="Z9" s="45">
        <v>0</v>
      </c>
      <c r="AA9" s="45">
        <v>44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31">
        <f t="shared" si="1"/>
        <v>44</v>
      </c>
    </row>
    <row r="10" spans="1:51" x14ac:dyDescent="0.2">
      <c r="A10" s="114">
        <v>7</v>
      </c>
      <c r="B10" s="40" t="s">
        <v>76</v>
      </c>
      <c r="C10" s="11" t="s">
        <v>54</v>
      </c>
      <c r="D10" s="18">
        <v>1962</v>
      </c>
      <c r="E10" s="61">
        <v>0</v>
      </c>
      <c r="F10" s="45">
        <v>0</v>
      </c>
      <c r="G10" s="45">
        <v>100</v>
      </c>
      <c r="H10" s="45">
        <v>60</v>
      </c>
      <c r="I10" s="45">
        <v>100</v>
      </c>
      <c r="J10" s="45">
        <v>66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31">
        <f t="shared" si="0"/>
        <v>326</v>
      </c>
      <c r="S10" s="40" t="s">
        <v>168</v>
      </c>
      <c r="T10" s="11" t="s">
        <v>149</v>
      </c>
      <c r="U10" s="19">
        <v>1962</v>
      </c>
      <c r="V10" s="61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44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31">
        <f t="shared" si="1"/>
        <v>44</v>
      </c>
    </row>
    <row r="11" spans="1:51" x14ac:dyDescent="0.2">
      <c r="A11" s="114">
        <v>8</v>
      </c>
      <c r="B11" s="40" t="s">
        <v>77</v>
      </c>
      <c r="C11" s="11" t="s">
        <v>129</v>
      </c>
      <c r="D11" s="18">
        <v>1986</v>
      </c>
      <c r="E11" s="61">
        <v>0</v>
      </c>
      <c r="F11" s="59"/>
      <c r="G11" s="45">
        <v>0</v>
      </c>
      <c r="H11" s="45">
        <v>0</v>
      </c>
      <c r="I11" s="45">
        <v>0</v>
      </c>
      <c r="J11" s="45">
        <v>88</v>
      </c>
      <c r="K11" s="45">
        <v>0</v>
      </c>
      <c r="L11" s="45">
        <v>0</v>
      </c>
      <c r="M11" s="45">
        <v>88</v>
      </c>
      <c r="N11" s="45">
        <v>0</v>
      </c>
      <c r="O11" s="45">
        <v>72</v>
      </c>
      <c r="P11" s="48">
        <v>70</v>
      </c>
      <c r="Q11" s="31">
        <f t="shared" si="0"/>
        <v>318</v>
      </c>
      <c r="S11" s="40" t="s">
        <v>169</v>
      </c>
      <c r="T11" s="35" t="s">
        <v>150</v>
      </c>
      <c r="U11" s="21">
        <v>1965</v>
      </c>
      <c r="V11" s="115"/>
      <c r="W11" s="45">
        <v>0</v>
      </c>
      <c r="X11" s="45">
        <v>0</v>
      </c>
      <c r="Y11" s="45">
        <v>40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31">
        <f t="shared" si="1"/>
        <v>40</v>
      </c>
    </row>
    <row r="12" spans="1:51" x14ac:dyDescent="0.2">
      <c r="A12" s="114">
        <v>9</v>
      </c>
      <c r="B12" s="40" t="s">
        <v>83</v>
      </c>
      <c r="C12" s="11" t="s">
        <v>11</v>
      </c>
      <c r="D12" s="18">
        <v>1961</v>
      </c>
      <c r="E12" s="44">
        <v>100</v>
      </c>
      <c r="F12" s="59"/>
      <c r="G12" s="45">
        <v>0</v>
      </c>
      <c r="H12" s="48">
        <v>0</v>
      </c>
      <c r="I12" s="48">
        <v>0</v>
      </c>
      <c r="J12" s="48">
        <v>110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100</v>
      </c>
      <c r="Q12" s="31">
        <f t="shared" si="0"/>
        <v>310</v>
      </c>
      <c r="S12" s="40" t="s">
        <v>169</v>
      </c>
      <c r="T12" s="35" t="s">
        <v>151</v>
      </c>
      <c r="U12" s="21">
        <v>1965</v>
      </c>
      <c r="V12" s="115"/>
      <c r="W12" s="45">
        <v>0</v>
      </c>
      <c r="X12" s="45">
        <v>0</v>
      </c>
      <c r="Y12" s="45">
        <v>40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31">
        <f t="shared" si="1"/>
        <v>40</v>
      </c>
    </row>
    <row r="13" spans="1:51" x14ac:dyDescent="0.2">
      <c r="A13" s="114">
        <v>10</v>
      </c>
      <c r="B13" s="40" t="s">
        <v>84</v>
      </c>
      <c r="C13" s="11" t="s">
        <v>37</v>
      </c>
      <c r="D13" s="18">
        <v>1951</v>
      </c>
      <c r="E13" s="61">
        <v>80</v>
      </c>
      <c r="F13" s="45">
        <v>60</v>
      </c>
      <c r="G13" s="45">
        <v>0</v>
      </c>
      <c r="H13" s="45">
        <v>0</v>
      </c>
      <c r="I13" s="45">
        <v>0</v>
      </c>
      <c r="J13" s="45">
        <v>44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8">
        <v>80</v>
      </c>
      <c r="Q13" s="31">
        <f t="shared" si="0"/>
        <v>264</v>
      </c>
      <c r="S13" s="40" t="s">
        <v>169</v>
      </c>
      <c r="T13" s="35" t="s">
        <v>79</v>
      </c>
      <c r="U13" s="21">
        <v>1965</v>
      </c>
      <c r="V13" s="115"/>
      <c r="W13" s="115"/>
      <c r="X13" s="45">
        <v>0</v>
      </c>
      <c r="Y13" s="45">
        <v>40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31">
        <f t="shared" si="1"/>
        <v>40</v>
      </c>
    </row>
    <row r="14" spans="1:51" x14ac:dyDescent="0.2">
      <c r="A14" s="114">
        <v>11</v>
      </c>
      <c r="B14" s="40" t="s">
        <v>85</v>
      </c>
      <c r="C14" s="11" t="s">
        <v>89</v>
      </c>
      <c r="D14" s="18">
        <v>1953</v>
      </c>
      <c r="E14" s="61">
        <v>0</v>
      </c>
      <c r="F14" s="59"/>
      <c r="G14" s="45">
        <v>0</v>
      </c>
      <c r="H14" s="45">
        <v>0</v>
      </c>
      <c r="I14" s="45">
        <v>80</v>
      </c>
      <c r="J14" s="45">
        <v>0</v>
      </c>
      <c r="K14" s="45">
        <v>0</v>
      </c>
      <c r="L14" s="45">
        <v>0</v>
      </c>
      <c r="M14" s="45">
        <v>66</v>
      </c>
      <c r="N14" s="45">
        <v>88</v>
      </c>
      <c r="O14" s="45">
        <v>0</v>
      </c>
      <c r="P14" s="45">
        <v>0</v>
      </c>
      <c r="Q14" s="31">
        <f t="shared" si="0"/>
        <v>234</v>
      </c>
      <c r="S14" s="40" t="s">
        <v>169</v>
      </c>
      <c r="T14" s="35" t="s">
        <v>152</v>
      </c>
      <c r="U14" s="21">
        <v>1964</v>
      </c>
      <c r="V14" s="115">
        <v>40</v>
      </c>
      <c r="W14" s="45"/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31">
        <f t="shared" si="1"/>
        <v>40</v>
      </c>
    </row>
    <row r="15" spans="1:51" x14ac:dyDescent="0.2">
      <c r="A15" s="114">
        <v>12</v>
      </c>
      <c r="B15" s="40" t="s">
        <v>78</v>
      </c>
      <c r="C15" s="11" t="s">
        <v>130</v>
      </c>
      <c r="D15" s="18">
        <v>1963</v>
      </c>
      <c r="E15" s="61"/>
      <c r="F15" s="45">
        <v>100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120</v>
      </c>
      <c r="P15" s="45">
        <v>0</v>
      </c>
      <c r="Q15" s="31">
        <f t="shared" si="0"/>
        <v>220</v>
      </c>
      <c r="S15" s="40" t="s">
        <v>169</v>
      </c>
      <c r="T15" s="35" t="s">
        <v>44</v>
      </c>
      <c r="U15" s="21">
        <v>1960</v>
      </c>
      <c r="V15" s="115">
        <v>40</v>
      </c>
      <c r="W15" s="45"/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31">
        <f t="shared" si="1"/>
        <v>40</v>
      </c>
    </row>
    <row r="16" spans="1:51" ht="13.5" thickBot="1" x14ac:dyDescent="0.25">
      <c r="A16" s="114">
        <v>13</v>
      </c>
      <c r="B16" s="40" t="s">
        <v>86</v>
      </c>
      <c r="C16" s="11" t="s">
        <v>105</v>
      </c>
      <c r="D16" s="18">
        <v>1968</v>
      </c>
      <c r="E16" s="61"/>
      <c r="F16" s="44">
        <v>80</v>
      </c>
      <c r="G16" s="45">
        <v>60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77</v>
      </c>
      <c r="N16" s="45">
        <v>0</v>
      </c>
      <c r="O16" s="45">
        <v>0</v>
      </c>
      <c r="P16" s="45">
        <v>0</v>
      </c>
      <c r="Q16" s="31">
        <f t="shared" si="0"/>
        <v>217</v>
      </c>
      <c r="S16" s="46" t="s">
        <v>169</v>
      </c>
      <c r="T16" s="8" t="s">
        <v>153</v>
      </c>
      <c r="U16" s="17">
        <v>1969</v>
      </c>
      <c r="V16" s="113">
        <v>40</v>
      </c>
      <c r="W16" s="58"/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116">
        <v>0</v>
      </c>
      <c r="AH16" s="76">
        <f t="shared" si="1"/>
        <v>40</v>
      </c>
    </row>
    <row r="17" spans="1:17" x14ac:dyDescent="0.2">
      <c r="A17" s="114">
        <v>14</v>
      </c>
      <c r="B17" s="40" t="s">
        <v>103</v>
      </c>
      <c r="C17" s="11" t="s">
        <v>131</v>
      </c>
      <c r="D17" s="18">
        <v>1951</v>
      </c>
      <c r="E17" s="61"/>
      <c r="F17" s="61"/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80</v>
      </c>
      <c r="M17" s="45">
        <v>110</v>
      </c>
      <c r="N17" s="45">
        <v>0</v>
      </c>
      <c r="O17" s="45">
        <v>0</v>
      </c>
      <c r="P17" s="45">
        <v>0</v>
      </c>
      <c r="Q17" s="31">
        <f t="shared" si="0"/>
        <v>190</v>
      </c>
    </row>
    <row r="18" spans="1:17" x14ac:dyDescent="0.2">
      <c r="A18" s="114">
        <v>15</v>
      </c>
      <c r="B18" s="40" t="s">
        <v>103</v>
      </c>
      <c r="C18" s="11" t="s">
        <v>132</v>
      </c>
      <c r="D18" s="18">
        <v>1977</v>
      </c>
      <c r="E18" s="61"/>
      <c r="F18" s="61"/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80</v>
      </c>
      <c r="M18" s="45">
        <v>110</v>
      </c>
      <c r="N18" s="45">
        <v>0</v>
      </c>
      <c r="O18" s="45">
        <v>0</v>
      </c>
      <c r="P18" s="45">
        <v>0</v>
      </c>
      <c r="Q18" s="31">
        <f t="shared" si="0"/>
        <v>190</v>
      </c>
    </row>
    <row r="19" spans="1:17" x14ac:dyDescent="0.2">
      <c r="A19" s="114">
        <v>16</v>
      </c>
      <c r="B19" s="40" t="s">
        <v>80</v>
      </c>
      <c r="C19" s="11" t="s">
        <v>82</v>
      </c>
      <c r="D19" s="18">
        <v>1962</v>
      </c>
      <c r="E19" s="61"/>
      <c r="F19" s="61"/>
      <c r="G19" s="45">
        <v>0</v>
      </c>
      <c r="H19" s="45">
        <v>60</v>
      </c>
      <c r="I19" s="45">
        <v>0</v>
      </c>
      <c r="J19" s="45">
        <v>0</v>
      </c>
      <c r="K19" s="45">
        <v>0</v>
      </c>
      <c r="L19" s="45">
        <v>60</v>
      </c>
      <c r="M19" s="45">
        <v>0</v>
      </c>
      <c r="N19" s="45">
        <v>0</v>
      </c>
      <c r="O19" s="45">
        <v>48</v>
      </c>
      <c r="P19" s="45">
        <v>0</v>
      </c>
      <c r="Q19" s="31">
        <f t="shared" si="0"/>
        <v>168</v>
      </c>
    </row>
    <row r="20" spans="1:17" x14ac:dyDescent="0.2">
      <c r="A20" s="114">
        <v>17</v>
      </c>
      <c r="B20" s="40" t="s">
        <v>88</v>
      </c>
      <c r="C20" s="11" t="s">
        <v>50</v>
      </c>
      <c r="D20" s="18">
        <v>1956</v>
      </c>
      <c r="E20" s="61"/>
      <c r="F20" s="44">
        <v>40</v>
      </c>
      <c r="G20" s="45">
        <v>0</v>
      </c>
      <c r="H20" s="45">
        <v>100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31">
        <f t="shared" si="0"/>
        <v>140</v>
      </c>
    </row>
    <row r="21" spans="1:17" x14ac:dyDescent="0.2">
      <c r="A21" s="114">
        <v>18</v>
      </c>
      <c r="B21" s="40" t="s">
        <v>133</v>
      </c>
      <c r="C21" s="11" t="s">
        <v>112</v>
      </c>
      <c r="D21" s="18">
        <v>1956</v>
      </c>
      <c r="E21" s="61"/>
      <c r="F21" s="61"/>
      <c r="G21" s="45">
        <v>0</v>
      </c>
      <c r="H21" s="45">
        <v>40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96</v>
      </c>
      <c r="P21" s="45">
        <v>0</v>
      </c>
      <c r="Q21" s="31">
        <f t="shared" si="0"/>
        <v>136</v>
      </c>
    </row>
    <row r="22" spans="1:17" x14ac:dyDescent="0.2">
      <c r="A22" s="114">
        <v>19</v>
      </c>
      <c r="B22" s="40" t="s">
        <v>98</v>
      </c>
      <c r="C22" s="11" t="s">
        <v>119</v>
      </c>
      <c r="D22" s="18">
        <v>1968</v>
      </c>
      <c r="E22" s="61"/>
      <c r="F22" s="61"/>
      <c r="G22" s="45">
        <v>0</v>
      </c>
      <c r="H22" s="45">
        <v>60</v>
      </c>
      <c r="I22" s="45">
        <v>0</v>
      </c>
      <c r="J22" s="45">
        <v>0</v>
      </c>
      <c r="K22" s="45">
        <v>0</v>
      </c>
      <c r="L22" s="45">
        <v>60</v>
      </c>
      <c r="M22" s="45">
        <v>0</v>
      </c>
      <c r="N22" s="45">
        <v>0</v>
      </c>
      <c r="O22" s="45">
        <v>0</v>
      </c>
      <c r="P22" s="45">
        <v>0</v>
      </c>
      <c r="Q22" s="31">
        <f t="shared" si="0"/>
        <v>120</v>
      </c>
    </row>
    <row r="23" spans="1:17" x14ac:dyDescent="0.2">
      <c r="A23" s="114">
        <v>20</v>
      </c>
      <c r="B23" s="40" t="s">
        <v>134</v>
      </c>
      <c r="C23" s="11" t="s">
        <v>118</v>
      </c>
      <c r="D23" s="18">
        <v>1978</v>
      </c>
      <c r="E23" s="61"/>
      <c r="F23" s="61"/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110</v>
      </c>
      <c r="O23" s="45">
        <v>0</v>
      </c>
      <c r="P23" s="45">
        <v>0</v>
      </c>
      <c r="Q23" s="31">
        <f t="shared" si="0"/>
        <v>110</v>
      </c>
    </row>
    <row r="24" spans="1:17" x14ac:dyDescent="0.2">
      <c r="A24" s="114">
        <v>21</v>
      </c>
      <c r="B24" s="40" t="s">
        <v>134</v>
      </c>
      <c r="C24" s="11" t="s">
        <v>120</v>
      </c>
      <c r="D24" s="18">
        <v>1977</v>
      </c>
      <c r="E24" s="61"/>
      <c r="F24" s="61"/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110</v>
      </c>
      <c r="O24" s="45">
        <v>0</v>
      </c>
      <c r="P24" s="45">
        <v>0</v>
      </c>
      <c r="Q24" s="31">
        <f t="shared" si="0"/>
        <v>110</v>
      </c>
    </row>
    <row r="25" spans="1:17" x14ac:dyDescent="0.2">
      <c r="A25" s="114">
        <v>22</v>
      </c>
      <c r="B25" s="40" t="s">
        <v>123</v>
      </c>
      <c r="C25" s="11" t="s">
        <v>72</v>
      </c>
      <c r="D25" s="18">
        <v>1977</v>
      </c>
      <c r="E25" s="61"/>
      <c r="F25" s="61"/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100</v>
      </c>
      <c r="M25" s="45">
        <v>0</v>
      </c>
      <c r="N25" s="45">
        <v>0</v>
      </c>
      <c r="O25" s="45">
        <v>0</v>
      </c>
      <c r="P25" s="45">
        <v>0</v>
      </c>
      <c r="Q25" s="31">
        <f t="shared" si="0"/>
        <v>100</v>
      </c>
    </row>
    <row r="26" spans="1:17" x14ac:dyDescent="0.2">
      <c r="A26" s="114">
        <v>23</v>
      </c>
      <c r="B26" s="40" t="s">
        <v>123</v>
      </c>
      <c r="C26" s="11" t="s">
        <v>135</v>
      </c>
      <c r="D26" s="18"/>
      <c r="E26" s="61"/>
      <c r="F26" s="61"/>
      <c r="G26" s="45">
        <v>0</v>
      </c>
      <c r="H26" s="45">
        <v>0</v>
      </c>
      <c r="I26" s="45">
        <v>0</v>
      </c>
      <c r="J26" s="45">
        <v>0</v>
      </c>
      <c r="K26" s="45">
        <v>100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31">
        <f t="shared" si="0"/>
        <v>100</v>
      </c>
    </row>
    <row r="27" spans="1:17" x14ac:dyDescent="0.2">
      <c r="A27" s="114">
        <v>24</v>
      </c>
      <c r="B27" s="40" t="s">
        <v>124</v>
      </c>
      <c r="C27" s="11" t="s">
        <v>136</v>
      </c>
      <c r="D27" s="18">
        <v>1967</v>
      </c>
      <c r="E27" s="61">
        <v>40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48</v>
      </c>
      <c r="P27" s="45">
        <v>0</v>
      </c>
      <c r="Q27" s="31">
        <f>LARGE(E27:P27,1)+LARGE(E27:P27,2)+LARGE(E27:P27,3)+LARGE(E27:P27,4)+LARGE(E27:P27,5)+LARGE(E27:P27,6)+LARGE(E27:P27,7)+P27</f>
        <v>88</v>
      </c>
    </row>
    <row r="28" spans="1:17" x14ac:dyDescent="0.2">
      <c r="A28" s="114">
        <v>25</v>
      </c>
      <c r="B28" s="40" t="s">
        <v>137</v>
      </c>
      <c r="C28" s="11" t="s">
        <v>91</v>
      </c>
      <c r="D28" s="18">
        <v>1949</v>
      </c>
      <c r="E28" s="61"/>
      <c r="F28" s="61"/>
      <c r="G28" s="45">
        <v>0</v>
      </c>
      <c r="H28" s="45">
        <v>40</v>
      </c>
      <c r="I28" s="45">
        <v>0</v>
      </c>
      <c r="J28" s="45">
        <v>44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31">
        <f t="shared" ref="Q28:Q35" si="2">LARGE(E28:O28,1)+LARGE(E28:O28,2)+LARGE(E28:O28,3)+LARGE(E28:O28,4)+LARGE(E28:O28,5)+LARGE(E28:O28,6)+LARGE(E28:O28,7)+P28</f>
        <v>84</v>
      </c>
    </row>
    <row r="29" spans="1:17" x14ac:dyDescent="0.2">
      <c r="A29" s="114">
        <v>26</v>
      </c>
      <c r="B29" s="40" t="s">
        <v>138</v>
      </c>
      <c r="C29" s="11" t="s">
        <v>139</v>
      </c>
      <c r="D29" s="18">
        <v>1982</v>
      </c>
      <c r="E29" s="61"/>
      <c r="F29" s="61"/>
      <c r="G29" s="45">
        <v>0</v>
      </c>
      <c r="H29" s="45">
        <v>0</v>
      </c>
      <c r="I29" s="45">
        <v>0</v>
      </c>
      <c r="J29" s="45">
        <v>0</v>
      </c>
      <c r="K29" s="45">
        <v>80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31">
        <f t="shared" si="2"/>
        <v>80</v>
      </c>
    </row>
    <row r="30" spans="1:17" x14ac:dyDescent="0.2">
      <c r="A30" s="114">
        <v>27</v>
      </c>
      <c r="B30" s="40" t="s">
        <v>138</v>
      </c>
      <c r="C30" s="11" t="s">
        <v>109</v>
      </c>
      <c r="D30" s="18">
        <v>1963</v>
      </c>
      <c r="E30" s="61"/>
      <c r="F30" s="59"/>
      <c r="G30" s="45">
        <v>0</v>
      </c>
      <c r="H30" s="45">
        <v>0</v>
      </c>
      <c r="I30" s="45">
        <v>0</v>
      </c>
      <c r="J30" s="45">
        <v>0</v>
      </c>
      <c r="K30" s="45">
        <v>80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31">
        <f t="shared" si="2"/>
        <v>80</v>
      </c>
    </row>
    <row r="31" spans="1:17" x14ac:dyDescent="0.2">
      <c r="A31" s="114">
        <v>28</v>
      </c>
      <c r="B31" s="40" t="s">
        <v>140</v>
      </c>
      <c r="C31" s="11" t="s">
        <v>58</v>
      </c>
      <c r="D31" s="18">
        <v>1970</v>
      </c>
      <c r="E31" s="61">
        <v>0</v>
      </c>
      <c r="F31" s="59"/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77</v>
      </c>
      <c r="N31" s="45">
        <v>0</v>
      </c>
      <c r="O31" s="45">
        <v>0</v>
      </c>
      <c r="P31" s="45">
        <v>0</v>
      </c>
      <c r="Q31" s="31">
        <f t="shared" si="2"/>
        <v>77</v>
      </c>
    </row>
    <row r="32" spans="1:17" x14ac:dyDescent="0.2">
      <c r="A32" s="114">
        <v>29</v>
      </c>
      <c r="B32" s="40" t="s">
        <v>141</v>
      </c>
      <c r="C32" s="11" t="s">
        <v>142</v>
      </c>
      <c r="D32" s="18">
        <v>1959</v>
      </c>
      <c r="E32" s="61"/>
      <c r="F32" s="59"/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77</v>
      </c>
      <c r="O32" s="45">
        <v>0</v>
      </c>
      <c r="P32" s="45">
        <v>0</v>
      </c>
      <c r="Q32" s="31">
        <f t="shared" si="2"/>
        <v>77</v>
      </c>
    </row>
    <row r="33" spans="1:51" x14ac:dyDescent="0.2">
      <c r="A33" s="114">
        <v>30</v>
      </c>
      <c r="B33" s="40" t="s">
        <v>141</v>
      </c>
      <c r="C33" s="11" t="s">
        <v>143</v>
      </c>
      <c r="D33" s="18">
        <v>1950</v>
      </c>
      <c r="E33" s="61">
        <v>0</v>
      </c>
      <c r="F33" s="59"/>
      <c r="G33" s="45">
        <v>0</v>
      </c>
      <c r="H33" s="45">
        <v>0</v>
      </c>
      <c r="I33" s="45">
        <v>70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31">
        <f t="shared" si="2"/>
        <v>70</v>
      </c>
    </row>
    <row r="34" spans="1:51" x14ac:dyDescent="0.2">
      <c r="A34" s="114">
        <v>31</v>
      </c>
      <c r="B34" s="40" t="s">
        <v>144</v>
      </c>
      <c r="C34" s="11" t="s">
        <v>145</v>
      </c>
      <c r="D34" s="18">
        <v>1958</v>
      </c>
      <c r="E34" s="61">
        <v>0</v>
      </c>
      <c r="F34" s="59"/>
      <c r="G34" s="45">
        <v>0</v>
      </c>
      <c r="H34" s="45">
        <v>0</v>
      </c>
      <c r="I34" s="45">
        <v>0</v>
      </c>
      <c r="J34" s="45">
        <v>66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31">
        <f t="shared" si="2"/>
        <v>66</v>
      </c>
    </row>
    <row r="35" spans="1:51" ht="13.5" thickBot="1" x14ac:dyDescent="0.25">
      <c r="A35" s="114">
        <v>32</v>
      </c>
      <c r="B35" s="46" t="s">
        <v>144</v>
      </c>
      <c r="C35" s="10" t="s">
        <v>146</v>
      </c>
      <c r="D35" s="34">
        <v>1965</v>
      </c>
      <c r="E35" s="113">
        <v>0</v>
      </c>
      <c r="F35" s="58">
        <v>0</v>
      </c>
      <c r="G35" s="58">
        <v>0</v>
      </c>
      <c r="H35" s="58">
        <v>0</v>
      </c>
      <c r="I35" s="58">
        <v>0</v>
      </c>
      <c r="J35" s="58">
        <v>66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76">
        <f t="shared" si="2"/>
        <v>66</v>
      </c>
    </row>
    <row r="36" spans="1:51" ht="20.25" x14ac:dyDescent="0.3">
      <c r="B36" s="184" t="s">
        <v>128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</row>
    <row r="37" spans="1:51" ht="13.5" thickBot="1" x14ac:dyDescent="0.25">
      <c r="A37" s="90">
        <v>12</v>
      </c>
    </row>
    <row r="38" spans="1:51" ht="13.5" thickBot="1" x14ac:dyDescent="0.25">
      <c r="A38" s="114"/>
      <c r="B38" s="37" t="s">
        <v>0</v>
      </c>
      <c r="C38" s="15" t="s">
        <v>34</v>
      </c>
      <c r="D38" s="13" t="s">
        <v>9</v>
      </c>
      <c r="E38" s="2">
        <v>1</v>
      </c>
      <c r="F38" s="3">
        <v>2</v>
      </c>
      <c r="G38" s="3">
        <v>3</v>
      </c>
      <c r="H38" s="3">
        <v>4</v>
      </c>
      <c r="I38" s="3">
        <v>5</v>
      </c>
      <c r="J38" s="3">
        <v>6</v>
      </c>
      <c r="K38" s="3">
        <v>7</v>
      </c>
      <c r="L38" s="5">
        <v>8</v>
      </c>
      <c r="M38" s="3">
        <v>9</v>
      </c>
      <c r="N38" s="3">
        <v>10</v>
      </c>
      <c r="O38" s="3">
        <v>11</v>
      </c>
      <c r="P38" s="3">
        <v>13</v>
      </c>
      <c r="Q38" s="9" t="s">
        <v>8</v>
      </c>
      <c r="S38" s="37" t="s">
        <v>0</v>
      </c>
      <c r="T38" s="15" t="s">
        <v>51</v>
      </c>
      <c r="U38" s="13" t="s">
        <v>9</v>
      </c>
      <c r="V38" s="2">
        <v>1</v>
      </c>
      <c r="W38" s="3">
        <v>2</v>
      </c>
      <c r="X38" s="3">
        <v>3</v>
      </c>
      <c r="Y38" s="3">
        <v>4</v>
      </c>
      <c r="Z38" s="3">
        <v>5</v>
      </c>
      <c r="AA38" s="3">
        <v>6</v>
      </c>
      <c r="AB38" s="3">
        <v>7</v>
      </c>
      <c r="AC38" s="5">
        <v>8</v>
      </c>
      <c r="AD38" s="3">
        <v>9</v>
      </c>
      <c r="AE38" s="3">
        <v>10</v>
      </c>
      <c r="AF38" s="3">
        <v>11</v>
      </c>
      <c r="AG38" s="3">
        <v>13</v>
      </c>
      <c r="AH38" s="9" t="s">
        <v>8</v>
      </c>
    </row>
    <row r="39" spans="1:51" x14ac:dyDescent="0.2">
      <c r="A39" s="114">
        <v>1</v>
      </c>
      <c r="B39" s="38" t="s">
        <v>69</v>
      </c>
      <c r="C39" s="12" t="s">
        <v>91</v>
      </c>
      <c r="D39" s="16">
        <v>1949</v>
      </c>
      <c r="E39" s="61">
        <v>0</v>
      </c>
      <c r="F39" s="39">
        <v>0</v>
      </c>
      <c r="G39" s="39">
        <v>100</v>
      </c>
      <c r="H39" s="39">
        <v>0</v>
      </c>
      <c r="I39" s="39">
        <v>100</v>
      </c>
      <c r="J39" s="39">
        <v>110</v>
      </c>
      <c r="K39" s="39">
        <v>80</v>
      </c>
      <c r="L39" s="39">
        <v>100</v>
      </c>
      <c r="M39" s="39">
        <v>110</v>
      </c>
      <c r="N39" s="39">
        <v>110</v>
      </c>
      <c r="O39" s="39">
        <v>120</v>
      </c>
      <c r="P39" s="70">
        <v>100</v>
      </c>
      <c r="Q39" s="30">
        <f t="shared" ref="Q39:Q49" si="3">LARGE(E39:O39,1)+LARGE(E39:O39,2)+LARGE(E39:O39,3)+LARGE(E39:O39,4)+LARGE(E39:O39,5)+LARGE(E39:O39,6)+LARGE(E39:O39,7)+P39</f>
        <v>850</v>
      </c>
      <c r="S39" s="38" t="s">
        <v>69</v>
      </c>
      <c r="T39" s="12" t="s">
        <v>93</v>
      </c>
      <c r="U39" s="16">
        <v>1942</v>
      </c>
      <c r="V39" s="118">
        <v>0</v>
      </c>
      <c r="W39" s="39">
        <v>0</v>
      </c>
      <c r="X39" s="39">
        <v>80</v>
      </c>
      <c r="Y39" s="39">
        <v>40</v>
      </c>
      <c r="Z39" s="39">
        <v>100</v>
      </c>
      <c r="AA39" s="39">
        <v>88</v>
      </c>
      <c r="AB39" s="54">
        <v>60</v>
      </c>
      <c r="AC39" s="39">
        <v>40</v>
      </c>
      <c r="AD39" s="39">
        <v>44</v>
      </c>
      <c r="AE39" s="39">
        <v>110</v>
      </c>
      <c r="AF39" s="39">
        <v>96</v>
      </c>
      <c r="AG39" s="70">
        <v>70</v>
      </c>
      <c r="AH39" s="30">
        <f t="shared" ref="AH39:AH67" si="4">LARGE(V39:AF39,1)+LARGE(V39:AF39,2)+LARGE(V39:AF39,3)+LARGE(V39:AF39,4)+LARGE(V39:AF39,5)+LARGE(V39:AF39,6)+LARGE(V39:AF39,7)+AG39</f>
        <v>648</v>
      </c>
    </row>
    <row r="40" spans="1:51" x14ac:dyDescent="0.2">
      <c r="A40" s="114">
        <v>2</v>
      </c>
      <c r="B40" s="43" t="s">
        <v>70</v>
      </c>
      <c r="C40" s="11" t="s">
        <v>90</v>
      </c>
      <c r="D40" s="18">
        <v>1949</v>
      </c>
      <c r="E40" s="65">
        <v>0</v>
      </c>
      <c r="F40" s="45">
        <v>0</v>
      </c>
      <c r="G40" s="45">
        <v>100</v>
      </c>
      <c r="H40" s="45">
        <v>0</v>
      </c>
      <c r="I40" s="45">
        <v>100</v>
      </c>
      <c r="J40" s="45">
        <v>110</v>
      </c>
      <c r="K40" s="45">
        <v>80</v>
      </c>
      <c r="L40" s="45">
        <v>0</v>
      </c>
      <c r="M40" s="45">
        <v>110</v>
      </c>
      <c r="N40" s="45">
        <v>110</v>
      </c>
      <c r="O40" s="45">
        <v>120</v>
      </c>
      <c r="P40" s="48">
        <v>100</v>
      </c>
      <c r="Q40" s="31">
        <f t="shared" si="3"/>
        <v>830</v>
      </c>
      <c r="S40" s="40" t="s">
        <v>158</v>
      </c>
      <c r="T40" s="11" t="s">
        <v>18</v>
      </c>
      <c r="U40" s="18">
        <v>1946</v>
      </c>
      <c r="V40" s="117">
        <v>0</v>
      </c>
      <c r="W40" s="45">
        <v>100</v>
      </c>
      <c r="X40" s="45">
        <v>0</v>
      </c>
      <c r="Y40" s="45">
        <v>100</v>
      </c>
      <c r="Z40" s="45">
        <v>0</v>
      </c>
      <c r="AA40" s="45">
        <v>0</v>
      </c>
      <c r="AB40" s="45">
        <v>100</v>
      </c>
      <c r="AC40" s="45">
        <v>60</v>
      </c>
      <c r="AD40" s="45">
        <v>66</v>
      </c>
      <c r="AE40" s="45">
        <v>0</v>
      </c>
      <c r="AF40" s="45">
        <v>120</v>
      </c>
      <c r="AG40" s="48">
        <v>100</v>
      </c>
      <c r="AH40" s="31">
        <f t="shared" si="4"/>
        <v>646</v>
      </c>
    </row>
    <row r="41" spans="1:51" x14ac:dyDescent="0.2">
      <c r="A41" s="114">
        <v>3</v>
      </c>
      <c r="B41" s="43" t="s">
        <v>154</v>
      </c>
      <c r="C41" s="11" t="s">
        <v>115</v>
      </c>
      <c r="D41" s="18">
        <v>1953</v>
      </c>
      <c r="E41" s="65">
        <v>0</v>
      </c>
      <c r="F41" s="45">
        <v>0</v>
      </c>
      <c r="G41" s="45">
        <v>0</v>
      </c>
      <c r="H41" s="45">
        <v>0</v>
      </c>
      <c r="I41" s="45">
        <v>80</v>
      </c>
      <c r="J41" s="45">
        <v>0</v>
      </c>
      <c r="K41" s="45">
        <v>0</v>
      </c>
      <c r="L41" s="45">
        <v>0</v>
      </c>
      <c r="M41" s="45">
        <v>88</v>
      </c>
      <c r="N41" s="45">
        <v>88</v>
      </c>
      <c r="O41" s="45">
        <v>84</v>
      </c>
      <c r="P41" s="48">
        <v>80</v>
      </c>
      <c r="Q41" s="31">
        <f t="shared" si="3"/>
        <v>420</v>
      </c>
      <c r="S41" s="40" t="s">
        <v>158</v>
      </c>
      <c r="T41" s="11" t="s">
        <v>24</v>
      </c>
      <c r="U41" s="18">
        <v>1941</v>
      </c>
      <c r="V41" s="117">
        <v>0</v>
      </c>
      <c r="W41" s="45">
        <v>100</v>
      </c>
      <c r="X41" s="45">
        <v>0</v>
      </c>
      <c r="Y41" s="45">
        <v>100</v>
      </c>
      <c r="Z41" s="45">
        <v>0</v>
      </c>
      <c r="AA41" s="45">
        <v>0</v>
      </c>
      <c r="AB41" s="45">
        <v>100</v>
      </c>
      <c r="AC41" s="45">
        <v>60</v>
      </c>
      <c r="AD41" s="45">
        <v>66</v>
      </c>
      <c r="AE41" s="45">
        <v>0</v>
      </c>
      <c r="AF41" s="45">
        <v>120</v>
      </c>
      <c r="AG41" s="48">
        <v>100</v>
      </c>
      <c r="AH41" s="31">
        <f t="shared" si="4"/>
        <v>646</v>
      </c>
    </row>
    <row r="42" spans="1:51" x14ac:dyDescent="0.2">
      <c r="A42" s="114">
        <v>4</v>
      </c>
      <c r="B42" s="43" t="s">
        <v>154</v>
      </c>
      <c r="C42" s="20" t="s">
        <v>65</v>
      </c>
      <c r="D42" s="88">
        <v>1946</v>
      </c>
      <c r="E42" s="65">
        <v>0</v>
      </c>
      <c r="F42" s="45">
        <v>0</v>
      </c>
      <c r="G42" s="45">
        <v>0</v>
      </c>
      <c r="H42" s="45">
        <v>0</v>
      </c>
      <c r="I42" s="45">
        <v>80</v>
      </c>
      <c r="J42" s="45">
        <v>0</v>
      </c>
      <c r="K42" s="45">
        <v>0</v>
      </c>
      <c r="L42" s="45">
        <v>0</v>
      </c>
      <c r="M42" s="45">
        <v>88</v>
      </c>
      <c r="N42" s="45">
        <v>88</v>
      </c>
      <c r="O42" s="45">
        <v>84</v>
      </c>
      <c r="P42" s="48">
        <v>80</v>
      </c>
      <c r="Q42" s="31">
        <f t="shared" si="3"/>
        <v>420</v>
      </c>
      <c r="S42" s="40" t="s">
        <v>159</v>
      </c>
      <c r="T42" s="81" t="s">
        <v>43</v>
      </c>
      <c r="U42" s="18">
        <v>1944</v>
      </c>
      <c r="V42" s="118">
        <v>0</v>
      </c>
      <c r="W42" s="45">
        <v>80</v>
      </c>
      <c r="X42" s="45">
        <v>100</v>
      </c>
      <c r="Y42" s="45">
        <v>80</v>
      </c>
      <c r="Z42" s="45">
        <v>0</v>
      </c>
      <c r="AA42" s="45">
        <v>0</v>
      </c>
      <c r="AB42" s="45">
        <v>80</v>
      </c>
      <c r="AC42" s="45">
        <v>100</v>
      </c>
      <c r="AD42" s="45">
        <v>110</v>
      </c>
      <c r="AE42" s="45">
        <v>88</v>
      </c>
      <c r="AF42" s="45">
        <v>0</v>
      </c>
      <c r="AG42" s="48">
        <v>0</v>
      </c>
      <c r="AH42" s="31">
        <f t="shared" si="4"/>
        <v>638</v>
      </c>
    </row>
    <row r="43" spans="1:51" x14ac:dyDescent="0.2">
      <c r="A43" s="114">
        <v>5</v>
      </c>
      <c r="B43" s="43" t="s">
        <v>74</v>
      </c>
      <c r="C43" s="20" t="s">
        <v>16</v>
      </c>
      <c r="D43" s="88">
        <v>1952</v>
      </c>
      <c r="E43" s="65">
        <v>0</v>
      </c>
      <c r="F43" s="45">
        <v>100</v>
      </c>
      <c r="G43" s="45">
        <v>0</v>
      </c>
      <c r="H43" s="45">
        <v>0</v>
      </c>
      <c r="I43" s="45">
        <v>0</v>
      </c>
      <c r="J43" s="45">
        <v>0</v>
      </c>
      <c r="K43" s="45">
        <v>100</v>
      </c>
      <c r="L43" s="45">
        <v>100</v>
      </c>
      <c r="M43" s="45">
        <v>0</v>
      </c>
      <c r="N43" s="45">
        <v>0</v>
      </c>
      <c r="O43" s="45">
        <v>0</v>
      </c>
      <c r="P43" s="45">
        <v>0</v>
      </c>
      <c r="Q43" s="31">
        <f t="shared" si="3"/>
        <v>300</v>
      </c>
      <c r="S43" s="40" t="s">
        <v>159</v>
      </c>
      <c r="T43" s="11" t="s">
        <v>42</v>
      </c>
      <c r="U43" s="18">
        <v>1947</v>
      </c>
      <c r="V43" s="118">
        <v>0</v>
      </c>
      <c r="W43" s="45">
        <v>80</v>
      </c>
      <c r="X43" s="45">
        <v>100</v>
      </c>
      <c r="Y43" s="45">
        <v>80</v>
      </c>
      <c r="Z43" s="45">
        <v>0</v>
      </c>
      <c r="AA43" s="45">
        <v>0</v>
      </c>
      <c r="AB43" s="45">
        <v>80</v>
      </c>
      <c r="AC43" s="45">
        <v>100</v>
      </c>
      <c r="AD43" s="45">
        <v>110</v>
      </c>
      <c r="AE43" s="45">
        <v>88</v>
      </c>
      <c r="AF43" s="45">
        <v>0</v>
      </c>
      <c r="AG43" s="48">
        <v>0</v>
      </c>
      <c r="AH43" s="31">
        <f t="shared" si="4"/>
        <v>638</v>
      </c>
    </row>
    <row r="44" spans="1:51" x14ac:dyDescent="0.2">
      <c r="A44" s="114">
        <v>6</v>
      </c>
      <c r="B44" s="63" t="s">
        <v>155</v>
      </c>
      <c r="C44" s="20" t="s">
        <v>89</v>
      </c>
      <c r="D44" s="88">
        <v>1954</v>
      </c>
      <c r="E44" s="6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100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31">
        <f t="shared" si="3"/>
        <v>100</v>
      </c>
      <c r="S44" s="40" t="s">
        <v>75</v>
      </c>
      <c r="T44" s="11" t="s">
        <v>46</v>
      </c>
      <c r="U44" s="18">
        <v>1942</v>
      </c>
      <c r="V44" s="118">
        <v>0</v>
      </c>
      <c r="W44" s="45">
        <v>40</v>
      </c>
      <c r="X44" s="45">
        <v>80</v>
      </c>
      <c r="Y44" s="45">
        <v>40</v>
      </c>
      <c r="Z44" s="45">
        <v>100</v>
      </c>
      <c r="AA44" s="45">
        <v>88</v>
      </c>
      <c r="AB44" s="45">
        <v>0</v>
      </c>
      <c r="AC44" s="45">
        <v>40</v>
      </c>
      <c r="AD44" s="45">
        <v>44</v>
      </c>
      <c r="AE44" s="45">
        <v>0</v>
      </c>
      <c r="AF44" s="45">
        <v>96</v>
      </c>
      <c r="AG44" s="48">
        <v>70</v>
      </c>
      <c r="AH44" s="31">
        <f t="shared" si="4"/>
        <v>558</v>
      </c>
    </row>
    <row r="45" spans="1:51" x14ac:dyDescent="0.2">
      <c r="A45" s="114">
        <v>7</v>
      </c>
      <c r="B45" s="63" t="s">
        <v>155</v>
      </c>
      <c r="C45" s="20" t="s">
        <v>92</v>
      </c>
      <c r="D45" s="88">
        <v>1944</v>
      </c>
      <c r="E45" s="65">
        <v>0</v>
      </c>
      <c r="F45" s="45">
        <v>100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31">
        <f t="shared" si="3"/>
        <v>100</v>
      </c>
      <c r="S45" s="40" t="s">
        <v>76</v>
      </c>
      <c r="T45" s="11" t="s">
        <v>29</v>
      </c>
      <c r="U45" s="18">
        <v>1936</v>
      </c>
      <c r="V45" s="44">
        <v>0</v>
      </c>
      <c r="W45" s="45">
        <v>0</v>
      </c>
      <c r="X45" s="45">
        <v>60</v>
      </c>
      <c r="Y45" s="48">
        <v>40</v>
      </c>
      <c r="Z45" s="48">
        <v>60</v>
      </c>
      <c r="AA45" s="48">
        <v>66</v>
      </c>
      <c r="AB45" s="48">
        <v>60</v>
      </c>
      <c r="AC45" s="48">
        <v>60</v>
      </c>
      <c r="AD45" s="48">
        <v>44</v>
      </c>
      <c r="AE45" s="48">
        <v>66</v>
      </c>
      <c r="AF45" s="48">
        <v>0</v>
      </c>
      <c r="AG45" s="48">
        <v>80</v>
      </c>
      <c r="AH45" s="31">
        <f t="shared" si="4"/>
        <v>496</v>
      </c>
    </row>
    <row r="46" spans="1:51" x14ac:dyDescent="0.2">
      <c r="A46" s="114">
        <v>8</v>
      </c>
      <c r="B46" s="63" t="s">
        <v>121</v>
      </c>
      <c r="C46" s="20" t="s">
        <v>57</v>
      </c>
      <c r="D46" s="88">
        <v>1946</v>
      </c>
      <c r="E46" s="117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96</v>
      </c>
      <c r="P46" s="45">
        <v>0</v>
      </c>
      <c r="Q46" s="31">
        <f t="shared" si="3"/>
        <v>96</v>
      </c>
      <c r="S46" s="40" t="s">
        <v>77</v>
      </c>
      <c r="T46" s="11" t="s">
        <v>160</v>
      </c>
      <c r="U46" s="18">
        <v>1941</v>
      </c>
      <c r="V46" s="118">
        <v>0</v>
      </c>
      <c r="W46" s="45">
        <v>60</v>
      </c>
      <c r="X46" s="45">
        <v>60</v>
      </c>
      <c r="Y46" s="45">
        <v>40</v>
      </c>
      <c r="Z46" s="45">
        <v>60</v>
      </c>
      <c r="AA46" s="45">
        <v>110</v>
      </c>
      <c r="AB46" s="45">
        <v>0</v>
      </c>
      <c r="AC46" s="45">
        <v>40</v>
      </c>
      <c r="AD46" s="45">
        <v>66</v>
      </c>
      <c r="AE46" s="45">
        <v>66</v>
      </c>
      <c r="AF46" s="45">
        <v>72</v>
      </c>
      <c r="AG46" s="45">
        <v>0</v>
      </c>
      <c r="AH46" s="31">
        <f t="shared" si="4"/>
        <v>494</v>
      </c>
    </row>
    <row r="47" spans="1:51" x14ac:dyDescent="0.2">
      <c r="A47" s="114">
        <v>9</v>
      </c>
      <c r="B47" s="63" t="s">
        <v>121</v>
      </c>
      <c r="C47" s="11" t="s">
        <v>42</v>
      </c>
      <c r="D47" s="18">
        <v>1947</v>
      </c>
      <c r="E47" s="117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96</v>
      </c>
      <c r="P47" s="45">
        <v>0</v>
      </c>
      <c r="Q47" s="31">
        <f t="shared" si="3"/>
        <v>96</v>
      </c>
      <c r="S47" s="40" t="s">
        <v>83</v>
      </c>
      <c r="T47" s="11" t="s">
        <v>38</v>
      </c>
      <c r="U47" s="18">
        <v>1936</v>
      </c>
      <c r="V47" s="44">
        <v>0</v>
      </c>
      <c r="W47" s="45">
        <v>60</v>
      </c>
      <c r="X47" s="45">
        <v>60</v>
      </c>
      <c r="Y47" s="48">
        <v>40</v>
      </c>
      <c r="Z47" s="48">
        <v>80</v>
      </c>
      <c r="AA47" s="48">
        <v>77</v>
      </c>
      <c r="AB47" s="48">
        <v>40</v>
      </c>
      <c r="AC47" s="48">
        <v>0</v>
      </c>
      <c r="AD47" s="48">
        <v>44</v>
      </c>
      <c r="AE47" s="48">
        <v>44</v>
      </c>
      <c r="AF47" s="48">
        <v>0</v>
      </c>
      <c r="AG47" s="48">
        <v>80</v>
      </c>
      <c r="AH47" s="31">
        <f t="shared" si="4"/>
        <v>485</v>
      </c>
    </row>
    <row r="48" spans="1:51" x14ac:dyDescent="0.2">
      <c r="A48" s="114">
        <v>10</v>
      </c>
      <c r="B48" s="63" t="s">
        <v>121</v>
      </c>
      <c r="C48" s="20" t="s">
        <v>156</v>
      </c>
      <c r="D48" s="88">
        <v>1955</v>
      </c>
      <c r="E48" s="6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70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31">
        <f t="shared" si="3"/>
        <v>70</v>
      </c>
      <c r="S48" s="40" t="s">
        <v>84</v>
      </c>
      <c r="T48" s="11" t="s">
        <v>27</v>
      </c>
      <c r="U48" s="18">
        <v>1939</v>
      </c>
      <c r="V48" s="118">
        <v>0</v>
      </c>
      <c r="W48" s="45">
        <v>60</v>
      </c>
      <c r="X48" s="45">
        <v>60</v>
      </c>
      <c r="Y48" s="45">
        <v>40</v>
      </c>
      <c r="Z48" s="45">
        <v>0</v>
      </c>
      <c r="AA48" s="45">
        <v>0</v>
      </c>
      <c r="AB48" s="45">
        <v>0</v>
      </c>
      <c r="AC48" s="45">
        <v>40</v>
      </c>
      <c r="AD48" s="45">
        <v>66</v>
      </c>
      <c r="AE48" s="45">
        <v>66</v>
      </c>
      <c r="AF48" s="45">
        <v>72</v>
      </c>
      <c r="AG48" s="45">
        <v>0</v>
      </c>
      <c r="AH48" s="31">
        <f t="shared" si="4"/>
        <v>404</v>
      </c>
    </row>
    <row r="49" spans="1:34" ht="13.5" thickBot="1" x14ac:dyDescent="0.25">
      <c r="A49" s="114">
        <v>11</v>
      </c>
      <c r="B49" s="46" t="s">
        <v>121</v>
      </c>
      <c r="C49" s="10" t="s">
        <v>157</v>
      </c>
      <c r="D49" s="34">
        <v>1945</v>
      </c>
      <c r="E49" s="113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70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76">
        <f t="shared" si="3"/>
        <v>70</v>
      </c>
      <c r="S49" s="40" t="s">
        <v>85</v>
      </c>
      <c r="T49" s="11" t="s">
        <v>102</v>
      </c>
      <c r="U49" s="18">
        <v>1945</v>
      </c>
      <c r="V49" s="118">
        <v>0</v>
      </c>
      <c r="W49" s="45">
        <v>60</v>
      </c>
      <c r="X49" s="45">
        <v>0</v>
      </c>
      <c r="Y49" s="45">
        <v>40</v>
      </c>
      <c r="Z49" s="45">
        <v>0</v>
      </c>
      <c r="AA49" s="45">
        <v>77</v>
      </c>
      <c r="AB49" s="45">
        <v>0</v>
      </c>
      <c r="AC49" s="45">
        <v>0</v>
      </c>
      <c r="AD49" s="45">
        <v>88</v>
      </c>
      <c r="AE49" s="45">
        <v>44</v>
      </c>
      <c r="AF49" s="45">
        <v>72</v>
      </c>
      <c r="AG49" s="45">
        <v>0</v>
      </c>
      <c r="AH49" s="31">
        <f t="shared" si="4"/>
        <v>381</v>
      </c>
    </row>
    <row r="50" spans="1:34" x14ac:dyDescent="0.2">
      <c r="A50" s="114"/>
      <c r="B50" s="122"/>
      <c r="C50" s="123"/>
      <c r="D50" s="124"/>
      <c r="E50" s="125"/>
      <c r="F50" s="126"/>
      <c r="G50" s="126"/>
      <c r="H50" s="126"/>
      <c r="I50" s="126"/>
      <c r="J50" s="126"/>
      <c r="K50" s="127"/>
      <c r="L50" s="126"/>
      <c r="M50" s="127"/>
      <c r="N50" s="127"/>
      <c r="O50" s="125"/>
      <c r="P50" s="1"/>
      <c r="Q50"/>
      <c r="S50" s="40" t="s">
        <v>78</v>
      </c>
      <c r="T50" s="11" t="s">
        <v>28</v>
      </c>
      <c r="U50" s="18">
        <v>1936</v>
      </c>
      <c r="V50" s="118">
        <v>0</v>
      </c>
      <c r="W50" s="45">
        <v>0</v>
      </c>
      <c r="X50" s="45">
        <v>0</v>
      </c>
      <c r="Y50" s="45">
        <v>0</v>
      </c>
      <c r="Z50" s="45">
        <v>60</v>
      </c>
      <c r="AA50" s="45">
        <v>110</v>
      </c>
      <c r="AB50" s="45">
        <v>0</v>
      </c>
      <c r="AC50" s="45">
        <v>0</v>
      </c>
      <c r="AD50" s="45">
        <v>88</v>
      </c>
      <c r="AE50" s="45">
        <v>44</v>
      </c>
      <c r="AF50" s="45">
        <v>72</v>
      </c>
      <c r="AG50" s="45">
        <v>0</v>
      </c>
      <c r="AH50" s="31">
        <f t="shared" si="4"/>
        <v>374</v>
      </c>
    </row>
    <row r="51" spans="1:34" x14ac:dyDescent="0.2">
      <c r="A51" s="114"/>
      <c r="B51" s="128"/>
      <c r="C51" s="129"/>
      <c r="D51" s="130"/>
      <c r="E51" s="131"/>
      <c r="F51" s="131"/>
      <c r="G51" s="131"/>
      <c r="H51" s="131"/>
      <c r="I51" s="131"/>
      <c r="J51" s="131"/>
      <c r="K51" s="131"/>
      <c r="L51" s="132"/>
      <c r="M51" s="131"/>
      <c r="N51" s="131"/>
      <c r="O51" s="131"/>
      <c r="P51" s="131"/>
      <c r="Q51" s="131"/>
      <c r="S51" s="40" t="s">
        <v>86</v>
      </c>
      <c r="T51" s="11" t="s">
        <v>62</v>
      </c>
      <c r="U51" s="18">
        <v>1930</v>
      </c>
      <c r="V51" s="118">
        <v>0</v>
      </c>
      <c r="W51" s="45">
        <v>40</v>
      </c>
      <c r="X51" s="45">
        <v>40</v>
      </c>
      <c r="Y51" s="45">
        <v>0</v>
      </c>
      <c r="Z51" s="45">
        <v>60</v>
      </c>
      <c r="AA51" s="45">
        <v>0</v>
      </c>
      <c r="AB51" s="45">
        <v>0</v>
      </c>
      <c r="AC51" s="45">
        <v>0</v>
      </c>
      <c r="AD51" s="45">
        <v>0</v>
      </c>
      <c r="AE51" s="45">
        <v>110</v>
      </c>
      <c r="AF51" s="45">
        <v>48</v>
      </c>
      <c r="AG51" s="45">
        <v>0</v>
      </c>
      <c r="AH51" s="31">
        <f t="shared" si="4"/>
        <v>298</v>
      </c>
    </row>
    <row r="52" spans="1:34" x14ac:dyDescent="0.2">
      <c r="A52" s="114">
        <v>1</v>
      </c>
      <c r="B52" s="133"/>
      <c r="C52" s="134"/>
      <c r="D52" s="124"/>
      <c r="E52" s="135"/>
      <c r="F52" s="136"/>
      <c r="G52" s="136"/>
      <c r="H52" s="136"/>
      <c r="I52" s="136"/>
      <c r="J52" s="136"/>
      <c r="K52" s="137"/>
      <c r="L52" s="136"/>
      <c r="M52" s="136"/>
      <c r="N52" s="136"/>
      <c r="O52" s="136"/>
      <c r="P52" s="137"/>
      <c r="Q52" s="138"/>
      <c r="S52" s="40" t="s">
        <v>87</v>
      </c>
      <c r="T52" s="11" t="s">
        <v>36</v>
      </c>
      <c r="U52" s="18">
        <v>1939</v>
      </c>
      <c r="V52" s="118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60</v>
      </c>
      <c r="AD52" s="45">
        <v>44</v>
      </c>
      <c r="AE52" s="45">
        <v>66</v>
      </c>
      <c r="AF52" s="45">
        <v>0</v>
      </c>
      <c r="AG52" s="45">
        <v>0</v>
      </c>
      <c r="AH52" s="31">
        <f t="shared" si="4"/>
        <v>170</v>
      </c>
    </row>
    <row r="53" spans="1:34" x14ac:dyDescent="0.2">
      <c r="A53" s="114">
        <v>2</v>
      </c>
      <c r="B53" s="133"/>
      <c r="C53" s="134"/>
      <c r="D53" s="124"/>
      <c r="E53" s="135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7"/>
      <c r="Q53" s="138"/>
      <c r="S53" s="40" t="s">
        <v>95</v>
      </c>
      <c r="T53" s="11" t="s">
        <v>161</v>
      </c>
      <c r="U53" s="18">
        <v>1947</v>
      </c>
      <c r="V53" s="118">
        <v>0</v>
      </c>
      <c r="W53" s="45">
        <v>0</v>
      </c>
      <c r="X53" s="45">
        <v>0</v>
      </c>
      <c r="Y53" s="45">
        <v>0</v>
      </c>
      <c r="Z53" s="45">
        <v>80</v>
      </c>
      <c r="AA53" s="45">
        <v>0</v>
      </c>
      <c r="AB53" s="48">
        <v>40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31">
        <f t="shared" si="4"/>
        <v>120</v>
      </c>
    </row>
    <row r="54" spans="1:34" x14ac:dyDescent="0.2">
      <c r="A54" s="114">
        <v>3</v>
      </c>
      <c r="B54" s="133"/>
      <c r="C54" s="134"/>
      <c r="D54" s="124"/>
      <c r="E54" s="135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  <c r="Q54" s="138"/>
      <c r="S54" s="40" t="s">
        <v>80</v>
      </c>
      <c r="T54" s="11" t="s">
        <v>33</v>
      </c>
      <c r="U54" s="18">
        <v>1932</v>
      </c>
      <c r="V54" s="118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44</v>
      </c>
      <c r="AF54" s="45">
        <v>48</v>
      </c>
      <c r="AG54" s="45">
        <v>0</v>
      </c>
      <c r="AH54" s="31">
        <f t="shared" si="4"/>
        <v>92</v>
      </c>
    </row>
    <row r="55" spans="1:34" x14ac:dyDescent="0.2">
      <c r="A55" s="114">
        <v>4</v>
      </c>
      <c r="B55" s="133"/>
      <c r="C55" s="139"/>
      <c r="D55" s="124"/>
      <c r="E55" s="135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7"/>
      <c r="Q55" s="138"/>
      <c r="S55" s="40" t="s">
        <v>81</v>
      </c>
      <c r="T55" s="11" t="s">
        <v>21</v>
      </c>
      <c r="U55" s="18">
        <v>1944</v>
      </c>
      <c r="V55" s="118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8">
        <v>0</v>
      </c>
      <c r="AC55" s="45">
        <v>80</v>
      </c>
      <c r="AD55" s="45">
        <v>0</v>
      </c>
      <c r="AE55" s="45">
        <v>0</v>
      </c>
      <c r="AF55" s="45">
        <v>0</v>
      </c>
      <c r="AG55" s="45">
        <v>0</v>
      </c>
      <c r="AH55" s="31">
        <f t="shared" si="4"/>
        <v>80</v>
      </c>
    </row>
    <row r="56" spans="1:34" x14ac:dyDescent="0.2">
      <c r="A56" s="114">
        <v>5</v>
      </c>
      <c r="B56" s="133"/>
      <c r="C56" s="134"/>
      <c r="D56" s="124"/>
      <c r="E56" s="135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/>
      <c r="Q56" s="138"/>
      <c r="S56" s="40" t="s">
        <v>81</v>
      </c>
      <c r="T56" s="11" t="s">
        <v>162</v>
      </c>
      <c r="U56" s="18">
        <v>1946</v>
      </c>
      <c r="V56" s="118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8">
        <v>0</v>
      </c>
      <c r="AC56" s="45">
        <v>80</v>
      </c>
      <c r="AD56" s="45">
        <v>0</v>
      </c>
      <c r="AE56" s="45">
        <v>0</v>
      </c>
      <c r="AF56" s="45">
        <v>0</v>
      </c>
      <c r="AG56" s="45">
        <v>0</v>
      </c>
      <c r="AH56" s="31">
        <f t="shared" si="4"/>
        <v>80</v>
      </c>
    </row>
    <row r="57" spans="1:34" x14ac:dyDescent="0.2">
      <c r="A57" s="114">
        <v>6</v>
      </c>
      <c r="B57" s="133"/>
      <c r="C57" s="134"/>
      <c r="D57" s="124"/>
      <c r="E57" s="135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7"/>
      <c r="Q57" s="138"/>
      <c r="S57" s="40" t="s">
        <v>98</v>
      </c>
      <c r="T57" s="11" t="s">
        <v>94</v>
      </c>
      <c r="U57" s="18">
        <v>1941</v>
      </c>
      <c r="V57" s="118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66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31">
        <f t="shared" si="4"/>
        <v>66</v>
      </c>
    </row>
    <row r="58" spans="1:34" x14ac:dyDescent="0.2">
      <c r="A58" s="114">
        <v>7</v>
      </c>
      <c r="B58" s="133"/>
      <c r="C58" s="134"/>
      <c r="D58" s="124"/>
      <c r="E58" s="136"/>
      <c r="F58" s="136"/>
      <c r="G58" s="136"/>
      <c r="H58" s="137"/>
      <c r="I58" s="137"/>
      <c r="J58" s="137"/>
      <c r="K58" s="137"/>
      <c r="L58" s="137"/>
      <c r="M58" s="137"/>
      <c r="N58" s="137"/>
      <c r="O58" s="137"/>
      <c r="P58" s="137"/>
      <c r="Q58" s="138"/>
      <c r="S58" s="40" t="s">
        <v>163</v>
      </c>
      <c r="T58" s="11" t="s">
        <v>32</v>
      </c>
      <c r="U58" s="18">
        <v>1932</v>
      </c>
      <c r="V58" s="118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60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31">
        <f t="shared" si="4"/>
        <v>60</v>
      </c>
    </row>
    <row r="59" spans="1:34" x14ac:dyDescent="0.2">
      <c r="A59" s="114">
        <v>8</v>
      </c>
      <c r="B59" s="133"/>
      <c r="C59" s="134"/>
      <c r="D59" s="124"/>
      <c r="E59" s="135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8"/>
      <c r="S59" s="40" t="s">
        <v>163</v>
      </c>
      <c r="T59" s="11" t="s">
        <v>92</v>
      </c>
      <c r="U59" s="18">
        <v>1944</v>
      </c>
      <c r="V59" s="118">
        <v>0</v>
      </c>
      <c r="W59" s="45">
        <v>0</v>
      </c>
      <c r="X59" s="45">
        <v>0</v>
      </c>
      <c r="Y59" s="45">
        <v>60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31">
        <f t="shared" si="4"/>
        <v>60</v>
      </c>
    </row>
    <row r="60" spans="1:34" x14ac:dyDescent="0.2">
      <c r="A60" s="114">
        <v>9</v>
      </c>
      <c r="B60" s="133"/>
      <c r="C60" s="134"/>
      <c r="D60" s="124"/>
      <c r="E60" s="136"/>
      <c r="F60" s="136"/>
      <c r="G60" s="136"/>
      <c r="H60" s="137"/>
      <c r="I60" s="137"/>
      <c r="J60" s="137"/>
      <c r="K60" s="137"/>
      <c r="L60" s="137"/>
      <c r="M60" s="137"/>
      <c r="N60" s="137"/>
      <c r="O60" s="137"/>
      <c r="P60" s="137"/>
      <c r="Q60" s="138"/>
      <c r="S60" s="40" t="s">
        <v>163</v>
      </c>
      <c r="T60" s="11" t="s">
        <v>164</v>
      </c>
      <c r="U60" s="18">
        <v>1945</v>
      </c>
      <c r="V60" s="118">
        <v>0</v>
      </c>
      <c r="W60" s="45">
        <v>0</v>
      </c>
      <c r="X60" s="45">
        <v>0</v>
      </c>
      <c r="Y60" s="45">
        <v>60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31">
        <f t="shared" si="4"/>
        <v>60</v>
      </c>
    </row>
    <row r="61" spans="1:34" x14ac:dyDescent="0.2">
      <c r="A61" s="114">
        <v>10</v>
      </c>
      <c r="B61" s="133"/>
      <c r="C61" s="134"/>
      <c r="D61" s="124"/>
      <c r="E61" s="135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8"/>
      <c r="S61" s="40" t="s">
        <v>163</v>
      </c>
      <c r="T61" s="20" t="s">
        <v>65</v>
      </c>
      <c r="U61" s="88">
        <v>1946</v>
      </c>
      <c r="V61" s="118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60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31">
        <f t="shared" si="4"/>
        <v>60</v>
      </c>
    </row>
    <row r="62" spans="1:34" x14ac:dyDescent="0.2">
      <c r="A62" s="114">
        <v>11</v>
      </c>
      <c r="B62" s="133"/>
      <c r="C62" s="134"/>
      <c r="D62" s="124"/>
      <c r="E62" s="135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8"/>
      <c r="S62" s="40" t="s">
        <v>163</v>
      </c>
      <c r="T62" s="20" t="s">
        <v>165</v>
      </c>
      <c r="U62" s="88">
        <v>1947</v>
      </c>
      <c r="V62" s="118">
        <v>0</v>
      </c>
      <c r="W62" s="45">
        <v>0</v>
      </c>
      <c r="X62" s="45">
        <v>0</v>
      </c>
      <c r="Y62" s="45">
        <v>60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31">
        <f t="shared" si="4"/>
        <v>60</v>
      </c>
    </row>
    <row r="63" spans="1:34" x14ac:dyDescent="0.2">
      <c r="A63" s="114">
        <v>12</v>
      </c>
      <c r="B63" s="133"/>
      <c r="C63" s="134"/>
      <c r="D63" s="124"/>
      <c r="E63" s="135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8"/>
      <c r="S63" s="40" t="s">
        <v>163</v>
      </c>
      <c r="T63" s="20" t="s">
        <v>25</v>
      </c>
      <c r="U63" s="88">
        <v>1940</v>
      </c>
      <c r="V63" s="118">
        <v>0</v>
      </c>
      <c r="W63" s="45">
        <v>0</v>
      </c>
      <c r="X63" s="45">
        <v>0</v>
      </c>
      <c r="Y63" s="45">
        <v>60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31">
        <f t="shared" si="4"/>
        <v>60</v>
      </c>
    </row>
    <row r="64" spans="1:34" x14ac:dyDescent="0.2">
      <c r="A64" s="114">
        <v>13</v>
      </c>
      <c r="B64" s="133"/>
      <c r="C64" s="134"/>
      <c r="D64" s="124"/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8"/>
      <c r="S64" s="40" t="s">
        <v>138</v>
      </c>
      <c r="T64" s="20" t="s">
        <v>122</v>
      </c>
      <c r="U64" s="88">
        <v>1945</v>
      </c>
      <c r="V64" s="118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44</v>
      </c>
      <c r="AE64" s="45">
        <v>0</v>
      </c>
      <c r="AF64" s="45">
        <v>0</v>
      </c>
      <c r="AG64" s="45">
        <v>0</v>
      </c>
      <c r="AH64" s="31">
        <f t="shared" si="4"/>
        <v>44</v>
      </c>
    </row>
    <row r="65" spans="1:34" x14ac:dyDescent="0.2">
      <c r="A65" s="114">
        <v>14</v>
      </c>
      <c r="B65" s="133"/>
      <c r="C65" s="134"/>
      <c r="D65" s="124"/>
      <c r="E65" s="135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8"/>
      <c r="S65" s="40" t="s">
        <v>138</v>
      </c>
      <c r="T65" s="20" t="s">
        <v>166</v>
      </c>
      <c r="U65" s="88">
        <v>1927</v>
      </c>
      <c r="V65" s="118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44</v>
      </c>
      <c r="AF65" s="45">
        <v>0</v>
      </c>
      <c r="AG65" s="45">
        <v>0</v>
      </c>
      <c r="AH65" s="31">
        <f t="shared" si="4"/>
        <v>44</v>
      </c>
    </row>
    <row r="66" spans="1:34" x14ac:dyDescent="0.2">
      <c r="A66" s="114">
        <v>15</v>
      </c>
      <c r="B66" s="133"/>
      <c r="C66" s="134"/>
      <c r="D66" s="124"/>
      <c r="E66" s="135"/>
      <c r="F66" s="136"/>
      <c r="G66" s="136"/>
      <c r="H66" s="136"/>
      <c r="I66" s="136"/>
      <c r="J66" s="136"/>
      <c r="K66" s="137"/>
      <c r="L66" s="136"/>
      <c r="M66" s="136"/>
      <c r="N66" s="136"/>
      <c r="O66" s="136"/>
      <c r="P66" s="136"/>
      <c r="Q66" s="138"/>
      <c r="S66" s="119" t="s">
        <v>167</v>
      </c>
      <c r="T66" s="20" t="s">
        <v>26</v>
      </c>
      <c r="U66" s="88">
        <v>1941</v>
      </c>
      <c r="V66" s="118">
        <v>0</v>
      </c>
      <c r="W66" s="45">
        <v>0</v>
      </c>
      <c r="X66" s="45">
        <v>0</v>
      </c>
      <c r="Y66" s="45">
        <v>40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31">
        <f t="shared" si="4"/>
        <v>40</v>
      </c>
    </row>
    <row r="67" spans="1:34" ht="13.5" thickBot="1" x14ac:dyDescent="0.25">
      <c r="A67" s="114">
        <v>16</v>
      </c>
      <c r="B67" s="133"/>
      <c r="C67" s="134"/>
      <c r="D67" s="124"/>
      <c r="E67" s="135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8"/>
      <c r="S67" s="46" t="s">
        <v>167</v>
      </c>
      <c r="T67" s="10" t="s">
        <v>31</v>
      </c>
      <c r="U67" s="34">
        <v>1932</v>
      </c>
      <c r="V67" s="120">
        <v>0</v>
      </c>
      <c r="W67" s="58">
        <v>0</v>
      </c>
      <c r="X67" s="58">
        <v>40</v>
      </c>
      <c r="Y67" s="58">
        <v>0</v>
      </c>
      <c r="Z67" s="58">
        <v>0</v>
      </c>
      <c r="AA67" s="58">
        <v>0</v>
      </c>
      <c r="AB67" s="58">
        <v>0</v>
      </c>
      <c r="AC67" s="58">
        <v>0</v>
      </c>
      <c r="AD67" s="58">
        <v>0</v>
      </c>
      <c r="AE67" s="58">
        <v>0</v>
      </c>
      <c r="AF67" s="58">
        <v>0</v>
      </c>
      <c r="AG67" s="58">
        <v>0</v>
      </c>
      <c r="AH67" s="76">
        <f t="shared" si="4"/>
        <v>40</v>
      </c>
    </row>
  </sheetData>
  <mergeCells count="2">
    <mergeCell ref="B1:AJ1"/>
    <mergeCell ref="B36:AJ36"/>
  </mergeCells>
  <phoneticPr fontId="3" type="noConversion"/>
  <conditionalFormatting sqref="F17:G17 G10:G16 G18:G31 F18:F30 E18:E32 H7:Q31 E14 E16 F9:F16 F33:F34 J34:J35">
    <cfRule type="cellIs" dxfId="64" priority="61" stopIfTrue="1" operator="equal">
      <formula>0</formula>
    </cfRule>
    <cfRule type="cellIs" dxfId="63" priority="62" stopIfTrue="1" operator="equal">
      <formula>50</formula>
    </cfRule>
  </conditionalFormatting>
  <conditionalFormatting sqref="F26:Q35 F4:J25 K7:Q25 E7:E35 E4:E5 K4:P6">
    <cfRule type="cellIs" dxfId="62" priority="58" stopIfTrue="1" operator="equal">
      <formula>0</formula>
    </cfRule>
    <cfRule type="cellIs" dxfId="61" priority="59" stopIfTrue="1" operator="equal">
      <formula>0</formula>
    </cfRule>
    <cfRule type="cellIs" dxfId="60" priority="60" stopIfTrue="1" operator="equal">
      <formula>50</formula>
    </cfRule>
  </conditionalFormatting>
  <conditionalFormatting sqref="E32:F32 E7:Q31">
    <cfRule type="cellIs" dxfId="59" priority="63" stopIfTrue="1" operator="equal">
      <formula>0</formula>
    </cfRule>
    <cfRule type="cellIs" dxfId="58" priority="64" stopIfTrue="1" operator="equal">
      <formula>0</formula>
    </cfRule>
    <cfRule type="cellIs" dxfId="57" priority="65" stopIfTrue="1" operator="equal">
      <formula>0</formula>
    </cfRule>
  </conditionalFormatting>
  <conditionalFormatting sqref="E11:P18 E28:P28">
    <cfRule type="cellIs" dxfId="56" priority="57" stopIfTrue="1" operator="greaterThan">
      <formula>0</formula>
    </cfRule>
  </conditionalFormatting>
  <conditionalFormatting sqref="E21:P32 P16">
    <cfRule type="cellIs" dxfId="55" priority="56" stopIfTrue="1" operator="greaterThan">
      <formula>0</formula>
    </cfRule>
  </conditionalFormatting>
  <conditionalFormatting sqref="F10:F29">
    <cfRule type="cellIs" dxfId="54" priority="53" stopIfTrue="1" operator="equal">
      <formula>0</formula>
    </cfRule>
    <cfRule type="cellIs" dxfId="53" priority="54" stopIfTrue="1" operator="equal">
      <formula>0</formula>
    </cfRule>
    <cfRule type="cellIs" dxfId="52" priority="55" stopIfTrue="1" operator="equal">
      <formula>50</formula>
    </cfRule>
  </conditionalFormatting>
  <conditionalFormatting sqref="P4:P7 P11 P15 P18">
    <cfRule type="cellIs" dxfId="51" priority="49" stopIfTrue="1" operator="equal">
      <formula>0</formula>
    </cfRule>
    <cfRule type="containsBlanks" dxfId="50" priority="50" stopIfTrue="1">
      <formula>LEN(TRIM(P4))=0</formula>
    </cfRule>
    <cfRule type="expression" dxfId="49" priority="51" stopIfTrue="1">
      <formula>"small($E$42:$Q$42;1)"</formula>
    </cfRule>
    <cfRule type="cellIs" dxfId="48" priority="52" stopIfTrue="1" operator="equal">
      <formula>0</formula>
    </cfRule>
  </conditionalFormatting>
  <conditionalFormatting sqref="W12:W16">
    <cfRule type="cellIs" dxfId="47" priority="38" stopIfTrue="1" operator="equal">
      <formula>0</formula>
    </cfRule>
    <cfRule type="cellIs" dxfId="46" priority="39" stopIfTrue="1" operator="equal">
      <formula>0</formula>
    </cfRule>
    <cfRule type="cellIs" dxfId="45" priority="40" stopIfTrue="1" operator="equal">
      <formula>50</formula>
    </cfRule>
  </conditionalFormatting>
  <conditionalFormatting sqref="V8:V16 W4 AA5 W7:AH16">
    <cfRule type="cellIs" dxfId="44" priority="44" stopIfTrue="1" operator="equal">
      <formula>0</formula>
    </cfRule>
    <cfRule type="cellIs" dxfId="43" priority="45" stopIfTrue="1" operator="equal">
      <formula>50</formula>
    </cfRule>
  </conditionalFormatting>
  <conditionalFormatting sqref="V4:AH16">
    <cfRule type="cellIs" dxfId="42" priority="41" stopIfTrue="1" operator="equal">
      <formula>0</formula>
    </cfRule>
    <cfRule type="cellIs" dxfId="41" priority="42" stopIfTrue="1" operator="equal">
      <formula>0</formula>
    </cfRule>
    <cfRule type="cellIs" dxfId="40" priority="43" stopIfTrue="1" operator="equal">
      <formula>50</formula>
    </cfRule>
  </conditionalFormatting>
  <conditionalFormatting sqref="V7:AH16">
    <cfRule type="cellIs" dxfId="39" priority="46" stopIfTrue="1" operator="equal">
      <formula>0</formula>
    </cfRule>
    <cfRule type="cellIs" dxfId="38" priority="47" stopIfTrue="1" operator="equal">
      <formula>0</formula>
    </cfRule>
    <cfRule type="cellIs" dxfId="37" priority="48" stopIfTrue="1" operator="equal">
      <formula>0</formula>
    </cfRule>
  </conditionalFormatting>
  <conditionalFormatting sqref="F38:F43 E45:Q49 G38:Q44 E38:E44 E51:Q67">
    <cfRule type="cellIs" dxfId="36" priority="29" stopIfTrue="1" operator="equal">
      <formula>0</formula>
    </cfRule>
    <cfRule type="cellIs" dxfId="35" priority="30" stopIfTrue="1" operator="equal">
      <formula>50</formula>
    </cfRule>
  </conditionalFormatting>
  <conditionalFormatting sqref="E38:Q49 E51:Q67">
    <cfRule type="cellIs" dxfId="34" priority="26" stopIfTrue="1" operator="equal">
      <formula>0</formula>
    </cfRule>
    <cfRule type="cellIs" dxfId="33" priority="27" stopIfTrue="1" operator="equal">
      <formula>0</formula>
    </cfRule>
    <cfRule type="cellIs" dxfId="32" priority="28" stopIfTrue="1" operator="equal">
      <formula>50</formula>
    </cfRule>
  </conditionalFormatting>
  <conditionalFormatting sqref="E38:Q49 E51:E67 F60:Q67 P51:P59 F51:O58 Q51:Q58">
    <cfRule type="cellIs" dxfId="31" priority="35" stopIfTrue="1" operator="equal">
      <formula>0</formula>
    </cfRule>
    <cfRule type="cellIs" dxfId="30" priority="36" stopIfTrue="1" operator="equal">
      <formula>0</formula>
    </cfRule>
    <cfRule type="cellIs" dxfId="29" priority="37" stopIfTrue="1" operator="equal">
      <formula>0</formula>
    </cfRule>
  </conditionalFormatting>
  <conditionalFormatting sqref="E49:H49 E67:Q67 E54:H57 E46:G48 E53:Q53 F51:Q52 F58:H66 I54:Q66 E60:E62">
    <cfRule type="cellIs" dxfId="28" priority="34" stopIfTrue="1" operator="equal">
      <formula>0</formula>
    </cfRule>
  </conditionalFormatting>
  <conditionalFormatting sqref="I49:Q49 H53 H46:Q48 H55 H60 I51:Q67">
    <cfRule type="cellIs" dxfId="27" priority="32" stopIfTrue="1" operator="equal">
      <formula>0</formula>
    </cfRule>
    <cfRule type="cellIs" dxfId="26" priority="33" stopIfTrue="1" operator="equal">
      <formula>0</formula>
    </cfRule>
  </conditionalFormatting>
  <conditionalFormatting sqref="E67:Q67 E46:Q49 E60:Q62 E53:Q57 F51:Q52 F58:Q59 F63:Q66">
    <cfRule type="cellIs" dxfId="25" priority="31" stopIfTrue="1" operator="equal">
      <formula>0</formula>
    </cfRule>
  </conditionalFormatting>
  <conditionalFormatting sqref="F38">
    <cfRule type="cellIs" dxfId="24" priority="23" stopIfTrue="1" operator="equal">
      <formula>0</formula>
    </cfRule>
    <cfRule type="cellIs" dxfId="23" priority="24" stopIfTrue="1" operator="equal">
      <formula>0</formula>
    </cfRule>
    <cfRule type="cellIs" dxfId="22" priority="25" stopIfTrue="1" operator="equal">
      <formula>50</formula>
    </cfRule>
  </conditionalFormatting>
  <conditionalFormatting sqref="P39:P42 P52:P56 P58:P60">
    <cfRule type="cellIs" dxfId="21" priority="19" stopIfTrue="1" operator="equal">
      <formula>0</formula>
    </cfRule>
    <cfRule type="containsBlanks" dxfId="20" priority="20" stopIfTrue="1">
      <formula>LEN(TRIM(P39))=0</formula>
    </cfRule>
    <cfRule type="expression" dxfId="19" priority="21" stopIfTrue="1">
      <formula>"small($E$42:$Q$42;1)"</formula>
    </cfRule>
    <cfRule type="cellIs" dxfId="18" priority="22" stopIfTrue="1" operator="equal">
      <formula>0</formula>
    </cfRule>
  </conditionalFormatting>
  <conditionalFormatting sqref="AG39:AG43 AG45:AG47">
    <cfRule type="cellIs" dxfId="17" priority="1" stopIfTrue="1" operator="equal">
      <formula>0</formula>
    </cfRule>
    <cfRule type="containsBlanks" dxfId="16" priority="2" stopIfTrue="1">
      <formula>LEN(TRIM(AG39))=0</formula>
    </cfRule>
    <cfRule type="expression" dxfId="15" priority="3" stopIfTrue="1">
      <formula>"small($E$42:$Q$42;1)"</formula>
    </cfRule>
    <cfRule type="cellIs" dxfId="14" priority="4" stopIfTrue="1" operator="equal">
      <formula>0</formula>
    </cfRule>
  </conditionalFormatting>
  <conditionalFormatting sqref="V38:AH67">
    <cfRule type="cellIs" dxfId="13" priority="10" stopIfTrue="1" operator="equal">
      <formula>0</formula>
    </cfRule>
    <cfRule type="cellIs" dxfId="12" priority="11" stopIfTrue="1" operator="equal">
      <formula>50</formula>
    </cfRule>
  </conditionalFormatting>
  <conditionalFormatting sqref="V38:AH67">
    <cfRule type="cellIs" dxfId="11" priority="7" stopIfTrue="1" operator="equal">
      <formula>0</formula>
    </cfRule>
    <cfRule type="cellIs" dxfId="10" priority="8" stopIfTrue="1" operator="equal">
      <formula>0</formula>
    </cfRule>
    <cfRule type="cellIs" dxfId="9" priority="9" stopIfTrue="1" operator="equal">
      <formula>50</formula>
    </cfRule>
  </conditionalFormatting>
  <conditionalFormatting sqref="V67:AH67 V38:V65 W47:AH65 AG38:AG46 W38:AF45 AH38:AH45">
    <cfRule type="cellIs" dxfId="8" priority="16" stopIfTrue="1" operator="equal">
      <formula>0</formula>
    </cfRule>
    <cfRule type="cellIs" dxfId="7" priority="17" stopIfTrue="1" operator="equal">
      <formula>0</formula>
    </cfRule>
    <cfRule type="cellIs" dxfId="6" priority="18" stopIfTrue="1" operator="equal">
      <formula>0</formula>
    </cfRule>
  </conditionalFormatting>
  <conditionalFormatting sqref="V54:AH54 V57:X67 Z55:AH60 Y64:AH64 V41:Y44 V40:AH40 W38:AH39 W45:Y53 Z41:AH53 W55:Y55 V47:V49 W56:X56 Y56:Y61">
    <cfRule type="cellIs" dxfId="5" priority="15" stopIfTrue="1" operator="equal">
      <formula>0</formula>
    </cfRule>
  </conditionalFormatting>
  <conditionalFormatting sqref="Y40 Y42 Y47 Z38:AH67 Y57:Y67">
    <cfRule type="cellIs" dxfId="4" priority="13" stopIfTrue="1" operator="equal">
      <formula>0</formula>
    </cfRule>
    <cfRule type="cellIs" dxfId="3" priority="14" stopIfTrue="1" operator="equal">
      <formula>0</formula>
    </cfRule>
  </conditionalFormatting>
  <conditionalFormatting sqref="V54:AH54 V57:AH67 V47:AH49 V40:AH44 W38:AH39 W45:AH46 W50:AH53 W55:AH56">
    <cfRule type="cellIs" dxfId="2" priority="12" stopIfTrue="1" operator="equal">
      <formula>0</formula>
    </cfRule>
  </conditionalFormatting>
  <conditionalFormatting sqref="V56:AG67">
    <cfRule type="cellIs" dxfId="1" priority="5" stopIfTrue="1" operator="greaterThan">
      <formula>1</formula>
    </cfRule>
    <cfRule type="cellIs" dxfId="0" priority="6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Dvouhra</vt:lpstr>
      <vt:lpstr>Čtyřhra</vt:lpstr>
    </vt:vector>
  </TitlesOfParts>
  <Company>Wax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Věra</cp:lastModifiedBy>
  <cp:lastPrinted>2017-05-06T05:05:44Z</cp:lastPrinted>
  <dcterms:created xsi:type="dcterms:W3CDTF">2000-10-31T13:24:32Z</dcterms:created>
  <dcterms:modified xsi:type="dcterms:W3CDTF">2018-05-22T05:55:02Z</dcterms:modified>
</cp:coreProperties>
</file>