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5480" windowHeight="598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<sst xmlns="http://schemas.openxmlformats.org/spreadsheetml/2006/main" count="3939" uniqueCount="362">
  <si>
    <t>Celkem</t>
  </si>
  <si>
    <t>Započítáno</t>
  </si>
  <si>
    <t>Pořadí</t>
  </si>
  <si>
    <t>Brejník</t>
  </si>
  <si>
    <t>Heincl</t>
  </si>
  <si>
    <t>Loko Beroun</t>
  </si>
  <si>
    <t>Sokol Týnec nad Labem</t>
  </si>
  <si>
    <t>Spartak Pečky</t>
  </si>
  <si>
    <t>Sokol Libiš</t>
  </si>
  <si>
    <t>LTC Houštka</t>
  </si>
  <si>
    <t>LTC Kolín</t>
  </si>
  <si>
    <t>TC Karbo Benátky nad Jizerou</t>
  </si>
  <si>
    <t>Sparta Kutná Hora</t>
  </si>
  <si>
    <t>LTC Poděbrady</t>
  </si>
  <si>
    <t>LTC Rakovník</t>
  </si>
  <si>
    <t>Sembdner</t>
  </si>
  <si>
    <t>Vojta</t>
  </si>
  <si>
    <t>Tůša</t>
  </si>
  <si>
    <t>Špaček</t>
  </si>
  <si>
    <t>Zahradníček</t>
  </si>
  <si>
    <t>Přibyl</t>
  </si>
  <si>
    <t>Král</t>
  </si>
  <si>
    <t>TK LTC Mladá Boleslav</t>
  </si>
  <si>
    <t>TK Lány</t>
  </si>
  <si>
    <t>Trčka</t>
  </si>
  <si>
    <t>Hlubuček</t>
  </si>
  <si>
    <t>Dvořák</t>
  </si>
  <si>
    <t>Bouška</t>
  </si>
  <si>
    <t>Gengel</t>
  </si>
  <si>
    <t>Kožíšek</t>
  </si>
  <si>
    <t>Procházka</t>
  </si>
  <si>
    <t>Vrzala</t>
  </si>
  <si>
    <t>Pavlíček</t>
  </si>
  <si>
    <t>Husák</t>
  </si>
  <si>
    <t>Fiala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</si>
  <si>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</si>
  <si>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</si>
  <si>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</si>
  <si>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</si>
  <si>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</si>
  <si>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</si>
  <si>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</si>
  <si>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</si>
  <si>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</si>
  <si>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</si>
  <si>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</si>
  <si>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</si>
  <si>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</si>
  <si>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</si>
  <si>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</si>
  <si>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</si>
  <si>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</si>
  <si>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</si>
  <si>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</si>
  <si>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</si>
  <si>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</si>
  <si>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</si>
  <si>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</si>
  <si>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</si>
  <si>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Čtyřhra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</si>
  <si>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</si>
  <si>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</si>
  <si>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</si>
  <si>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</si>
  <si>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</si>
  <si>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</si>
  <si>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45 - 59</t>
  </si>
  <si>
    <t>Čtyřhra 60 - st.</t>
  </si>
  <si>
    <t>Štefan</t>
  </si>
  <si>
    <t>Balcer</t>
  </si>
  <si>
    <t>Cír</t>
  </si>
  <si>
    <t>Míka</t>
  </si>
  <si>
    <t>Eichsinger</t>
  </si>
  <si>
    <t>Vydra</t>
  </si>
  <si>
    <t>Fröhlich</t>
  </si>
  <si>
    <t>Bechyně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</si>
  <si>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</si>
  <si>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</si>
  <si>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</si>
  <si>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</si>
  <si>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</si>
  <si>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</si>
  <si>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</si>
  <si>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</si>
  <si>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</si>
  <si>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</si>
  <si>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</si>
  <si>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</si>
  <si>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</si>
  <si>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</si>
  <si>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</si>
  <si>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</si>
  <si>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</si>
  <si>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</si>
  <si>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</si>
  <si>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</si>
  <si>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</si>
  <si>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</si>
  <si>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</si>
  <si>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</si>
  <si>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</si>
  <si>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</si>
  <si>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</si>
  <si>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</si>
  <si>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</si>
  <si>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</si>
  <si>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</si>
  <si>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</si>
  <si>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</si>
  <si>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</si>
  <si>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</si>
  <si>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</si>
  <si>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</si>
  <si>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</si>
  <si>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</si>
  <si>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</si>
  <si>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</si>
  <si>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</si>
  <si>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</si>
  <si>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</si>
  <si>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</si>
  <si>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</si>
  <si>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</si>
  <si>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</si>
  <si>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</si>
  <si>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</si>
  <si>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</si>
  <si>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</si>
  <si>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</si>
  <si>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</si>
  <si>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</si>
  <si>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</si>
  <si>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</si>
  <si>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</si>
  <si>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</si>
  <si>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</si>
  <si>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</si>
  <si>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</si>
  <si>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</si>
  <si>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</si>
  <si>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</si>
  <si>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</si>
  <si>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</si>
  <si>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</si>
  <si>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</si>
  <si>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</si>
  <si>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</si>
  <si>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6.- 7. 5. 2006</t>
  </si>
  <si>
    <t>22. - 23. 4. 2006</t>
  </si>
  <si>
    <t>13.- 14. 5. 2006</t>
  </si>
  <si>
    <t>27. - 28. 5. 2006</t>
  </si>
  <si>
    <t>17. - 18. 6. 2006</t>
  </si>
  <si>
    <t>2.-3.7.2006</t>
  </si>
  <si>
    <t>8. - 9. 7. 2006</t>
  </si>
  <si>
    <t>15. - 16. 7. 2006</t>
  </si>
  <si>
    <t>22. - 23. 7. 2006</t>
  </si>
  <si>
    <t>TC Kladno</t>
  </si>
  <si>
    <t>29. - 30. 7. 2006</t>
  </si>
  <si>
    <t>5. - 6. 8. 2006</t>
  </si>
  <si>
    <t>12. - 13. 8. 2006</t>
  </si>
  <si>
    <t>19. - 20. 8. 2006</t>
  </si>
  <si>
    <t>26. - 28. 8. 2006</t>
  </si>
  <si>
    <t>TC Brandýs - Masters dvouher</t>
  </si>
  <si>
    <t>TC Brandýs - Masters čtyřher</t>
  </si>
  <si>
    <t>Pokorný</t>
  </si>
  <si>
    <t>Haščin</t>
  </si>
  <si>
    <t>Opálenský</t>
  </si>
  <si>
    <t>Pilner</t>
  </si>
  <si>
    <t>Piovarči</t>
  </si>
  <si>
    <t>Středočeský tenisový svaz</t>
  </si>
  <si>
    <t>STŘEDOČESKÝ POHÁR VETERÁNŮ</t>
  </si>
  <si>
    <t>Účast:   hráčů</t>
  </si>
  <si>
    <t>Vítězové</t>
  </si>
  <si>
    <t>dvouhra</t>
  </si>
  <si>
    <t>čtyřhra</t>
  </si>
  <si>
    <t>Hendrych</t>
  </si>
  <si>
    <t>Zpracoval Ing. Jiří Heincl</t>
  </si>
  <si>
    <t>Brotan</t>
  </si>
  <si>
    <t>Cibulka</t>
  </si>
  <si>
    <t>Vykoukal</t>
  </si>
  <si>
    <t>Stýblo</t>
  </si>
  <si>
    <t>Skorunka</t>
  </si>
  <si>
    <t>Kolovratník</t>
  </si>
  <si>
    <t>Kott</t>
  </si>
  <si>
    <t>Přáda</t>
  </si>
  <si>
    <t>Kláška</t>
  </si>
  <si>
    <t>Suttner</t>
  </si>
  <si>
    <t>Janošek</t>
  </si>
  <si>
    <t>Uher L.</t>
  </si>
  <si>
    <t>Uher J.</t>
  </si>
  <si>
    <t>Sokol Nové Strašecí, Sokol Sedlčany</t>
  </si>
  <si>
    <t>Chrudimský St.</t>
  </si>
  <si>
    <t>Hinz</t>
  </si>
  <si>
    <t>Turek</t>
  </si>
  <si>
    <t>60 - 64</t>
  </si>
  <si>
    <t>65 - 69</t>
  </si>
  <si>
    <t>70 - 74</t>
  </si>
  <si>
    <t>60 - starší</t>
  </si>
  <si>
    <t>Kategorie 60 - 64</t>
  </si>
  <si>
    <t>Kategorie 65 - 69</t>
  </si>
  <si>
    <t>Kategorie 70 - 74</t>
  </si>
  <si>
    <t>Kategorie 60 - starší</t>
  </si>
  <si>
    <t>Berger</t>
  </si>
  <si>
    <t>45 - 49</t>
  </si>
  <si>
    <t>Mareš</t>
  </si>
  <si>
    <t>50 - 54</t>
  </si>
  <si>
    <t>Pachovský</t>
  </si>
  <si>
    <t>Koliandr</t>
  </si>
  <si>
    <t>Čeleda</t>
  </si>
  <si>
    <t>Kategorie 45 - 49</t>
  </si>
  <si>
    <t>Šorejs</t>
  </si>
  <si>
    <t>Duda</t>
  </si>
  <si>
    <t>Roudnický</t>
  </si>
  <si>
    <t>Kudláček</t>
  </si>
  <si>
    <t>Kategorie 50 - 54</t>
  </si>
  <si>
    <t>Hedrlín</t>
  </si>
  <si>
    <t>6:1, 6:1</t>
  </si>
  <si>
    <t>Krupička</t>
  </si>
  <si>
    <t>Klatovský</t>
  </si>
  <si>
    <t>Jiří Janál</t>
  </si>
  <si>
    <t>Karejs</t>
  </si>
  <si>
    <t>Buřič</t>
  </si>
  <si>
    <t>Janál</t>
  </si>
  <si>
    <t>Zbyněk Jetel</t>
  </si>
  <si>
    <t>Dvouhra 40 - 44</t>
  </si>
  <si>
    <t>Abrhám</t>
  </si>
  <si>
    <t>Pánek</t>
  </si>
  <si>
    <t>Brož</t>
  </si>
  <si>
    <t>Poříz</t>
  </si>
  <si>
    <t>Brenner</t>
  </si>
  <si>
    <t>Luhan</t>
  </si>
  <si>
    <t>Princ</t>
  </si>
  <si>
    <t>21.</t>
  </si>
  <si>
    <t>23.</t>
  </si>
  <si>
    <t>Špalek</t>
  </si>
  <si>
    <t>Nezavdal</t>
  </si>
  <si>
    <t>Jirounek</t>
  </si>
  <si>
    <t>Nejedlý</t>
  </si>
  <si>
    <t>Škába</t>
  </si>
  <si>
    <t>Miroslav Novák</t>
  </si>
  <si>
    <t>Bartoněk</t>
  </si>
  <si>
    <t>Glasser</t>
  </si>
  <si>
    <t>17. - 18.</t>
  </si>
  <si>
    <t>Miška</t>
  </si>
  <si>
    <t>20.</t>
  </si>
  <si>
    <t>55 - 59</t>
  </si>
  <si>
    <t>Merta</t>
  </si>
  <si>
    <t>Hajný</t>
  </si>
  <si>
    <t>Kategorie 55 - 59</t>
  </si>
  <si>
    <t>Sochor</t>
  </si>
  <si>
    <t>Václav Pšenička</t>
  </si>
  <si>
    <t>Miroslav Renner</t>
  </si>
  <si>
    <t>6:1, 6:2</t>
  </si>
  <si>
    <t>22.</t>
  </si>
  <si>
    <t>Jonáš</t>
  </si>
  <si>
    <t>Chrudimský L.</t>
  </si>
  <si>
    <t>Sonnberger</t>
  </si>
  <si>
    <t>Podhorský</t>
  </si>
  <si>
    <t>Peterka</t>
  </si>
  <si>
    <t>Dobiáš</t>
  </si>
  <si>
    <t>Frolík</t>
  </si>
  <si>
    <t>Filip</t>
  </si>
  <si>
    <t>21. - 30.</t>
  </si>
  <si>
    <t>Moravec</t>
  </si>
  <si>
    <t>13. - 14.</t>
  </si>
  <si>
    <t>17. - 19.</t>
  </si>
  <si>
    <t>5. - 6.</t>
  </si>
  <si>
    <t>Seidl</t>
  </si>
  <si>
    <t>24.</t>
  </si>
  <si>
    <t>32.</t>
  </si>
  <si>
    <t>Otakar Kott</t>
  </si>
  <si>
    <t>Pavel Hedrlín</t>
  </si>
  <si>
    <t>Josef Tůša</t>
  </si>
  <si>
    <t>Miroslav Hlubuček</t>
  </si>
  <si>
    <t>Josef Šprysl</t>
  </si>
  <si>
    <t>Petr Hofrichter</t>
  </si>
  <si>
    <t>Miroslav Přibyl</t>
  </si>
  <si>
    <t>6:1, 6:0</t>
  </si>
  <si>
    <t>Vlastimil Müller</t>
  </si>
  <si>
    <t>6:1, 6:3</t>
  </si>
  <si>
    <t>Kysela, Procházka</t>
  </si>
  <si>
    <t>Novák, Přibyl</t>
  </si>
  <si>
    <t>19.</t>
  </si>
  <si>
    <t>25.</t>
  </si>
  <si>
    <t>29.</t>
  </si>
  <si>
    <t>30. - 31.</t>
  </si>
  <si>
    <t>Luděk Kos</t>
  </si>
  <si>
    <t>Antonín Bechyně</t>
  </si>
  <si>
    <t>V Kolíně 22. 8.  2006</t>
  </si>
  <si>
    <t>6:2, 6:2</t>
  </si>
  <si>
    <t>Kurc</t>
  </si>
  <si>
    <t>6:2, 6:3</t>
  </si>
  <si>
    <t>Karel Hendrych</t>
  </si>
  <si>
    <t>Nágr</t>
  </si>
  <si>
    <t>6:0, 6:2</t>
  </si>
  <si>
    <t>6:2, 6:0</t>
  </si>
  <si>
    <t>Milan Král</t>
  </si>
  <si>
    <t>Stanislav Chrudimský</t>
  </si>
  <si>
    <t>Jiří Janošek</t>
  </si>
  <si>
    <t>Chrudimský</t>
  </si>
  <si>
    <t>6:4, 6:2</t>
  </si>
  <si>
    <t>7:5, 6:1</t>
  </si>
  <si>
    <t>Jiří Dvořák</t>
  </si>
  <si>
    <t>Neckář</t>
  </si>
  <si>
    <t>Milan Kopřiva</t>
  </si>
  <si>
    <t>Frič</t>
  </si>
  <si>
    <t>6:3, 6:0</t>
  </si>
  <si>
    <t>6:0, 6:4</t>
  </si>
  <si>
    <t>Pšenička, Kopřiva</t>
  </si>
  <si>
    <t>6:4, 6:3</t>
  </si>
  <si>
    <t>Dvouhra 35 - 39</t>
  </si>
  <si>
    <t>Hartman</t>
  </si>
  <si>
    <t>Sojka</t>
  </si>
  <si>
    <t>Pakandl</t>
  </si>
  <si>
    <t>4. - 5.</t>
  </si>
  <si>
    <t>6. - 7.</t>
  </si>
  <si>
    <t>Kavka</t>
  </si>
  <si>
    <t>8. - 11.</t>
  </si>
  <si>
    <t>14. - 16.</t>
  </si>
  <si>
    <t>Dlouhý</t>
  </si>
  <si>
    <t>Šanda</t>
  </si>
  <si>
    <t>12. - 13.</t>
  </si>
  <si>
    <t>15. - 21.</t>
  </si>
  <si>
    <t>22. - 23.</t>
  </si>
  <si>
    <t>24. - 25.</t>
  </si>
  <si>
    <t>26. - 34.</t>
  </si>
  <si>
    <t>35. - 37.</t>
  </si>
  <si>
    <t>38. - 41.</t>
  </si>
  <si>
    <t>Zítko</t>
  </si>
  <si>
    <t>Hollan</t>
  </si>
  <si>
    <t>33.</t>
  </si>
  <si>
    <t>34. - 43.</t>
  </si>
  <si>
    <t>44. - 52.</t>
  </si>
  <si>
    <t>53. - 60.</t>
  </si>
  <si>
    <t>Martin Trčka</t>
  </si>
  <si>
    <t>Kutná Hora 19. - 20. 8. 2006</t>
  </si>
  <si>
    <t>6:4, 3:6, 6:4</t>
  </si>
  <si>
    <t>Ludvík Sembdner</t>
  </si>
  <si>
    <t>6:1, 7:5</t>
  </si>
  <si>
    <t>Jiří Vrzala</t>
  </si>
  <si>
    <t>Bašta</t>
  </si>
  <si>
    <t>7:5, 6:2</t>
  </si>
  <si>
    <t>Michal Buňata</t>
  </si>
  <si>
    <t>2:6, 6:2, 6:2</t>
  </si>
  <si>
    <t>6:2, 6:4</t>
  </si>
  <si>
    <t>6:2, 6:1</t>
  </si>
  <si>
    <t>Leopold Vydra</t>
  </si>
  <si>
    <t>T. Buňata</t>
  </si>
  <si>
    <t>6:4, 7:5</t>
  </si>
  <si>
    <t>4:6, 6:2, 7:6</t>
  </si>
  <si>
    <t>Jan Patočka</t>
  </si>
  <si>
    <t>Hlubuček, Trčka</t>
  </si>
  <si>
    <t>Kott, Dvořák</t>
  </si>
  <si>
    <t>výsledek nenahlášen</t>
  </si>
  <si>
    <t>Jetel, Patočka</t>
  </si>
  <si>
    <t>Skorunka, Kláška</t>
  </si>
  <si>
    <t>7:6, 6:2</t>
  </si>
  <si>
    <t>Janál, Šprysl</t>
  </si>
  <si>
    <t>6:4, 6:4</t>
  </si>
  <si>
    <t>Buňata T.</t>
  </si>
  <si>
    <t>18. - 19.</t>
  </si>
  <si>
    <t>Kutná Hora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</si>
</sst>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8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shrinkToFi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4" fontId="4" fillId="0" borderId="27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4" fontId="4" fillId="0" borderId="3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/>
    </xf>
    <xf numFmtId="14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43" xfId="0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46" xfId="0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4" xfId="0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47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0" fillId="0" borderId="52" xfId="0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5" fillId="0" borderId="5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4" fillId="0" borderId="49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5" fillId="0" borderId="53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" fillId="0" borderId="51" xfId="0" applyFont="1" applyBorder="1" applyAlignment="1">
      <alignment horizontal="center"/>
    </xf>
    <xf numFmtId="0" fontId="0" fillId="3" borderId="1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5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5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4" fillId="0" borderId="5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7" xfId="0" applyBorder="1" applyAlignment="1">
      <alignment/>
    </xf>
    <xf numFmtId="0" fontId="0" fillId="0" borderId="4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 horizontal="right"/>
    </xf>
    <xf numFmtId="0" fontId="0" fillId="0" borderId="5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12" fillId="0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0" xfId="0" applyFill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19" xfId="0" applyBorder="1" applyAlignment="1">
      <alignment/>
    </xf>
    <xf numFmtId="0" fontId="0" fillId="0" borderId="71" xfId="0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45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0" fillId="0" borderId="72" xfId="0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5" fillId="0" borderId="74" xfId="0" applyFont="1" applyBorder="1" applyAlignment="1">
      <alignment/>
    </xf>
    <xf numFmtId="0" fontId="4" fillId="0" borderId="4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shrinkToFit="1"/>
    </xf>
    <xf numFmtId="0" fontId="4" fillId="0" borderId="11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3" xfId="0" applyBorder="1" applyAlignment="1">
      <alignment/>
    </xf>
    <xf numFmtId="0" fontId="0" fillId="0" borderId="75" xfId="0" applyBorder="1" applyAlignment="1">
      <alignment/>
    </xf>
    <xf numFmtId="49" fontId="8" fillId="0" borderId="76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7" xfId="0" applyNumberFormat="1" applyFont="1" applyBorder="1" applyAlignment="1">
      <alignment shrinkToFit="1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79" xfId="0" applyNumberFormat="1" applyFont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48" xfId="0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7" fillId="0" borderId="41" xfId="0" applyFont="1" applyFill="1" applyBorder="1" applyAlignment="1">
      <alignment horizontal="left"/>
    </xf>
    <xf numFmtId="0" fontId="4" fillId="0" borderId="80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48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49" fontId="8" fillId="0" borderId="84" xfId="0" applyNumberFormat="1" applyFont="1" applyBorder="1" applyAlignment="1">
      <alignment/>
    </xf>
    <xf numFmtId="49" fontId="8" fillId="0" borderId="85" xfId="0" applyNumberFormat="1" applyFont="1" applyBorder="1" applyAlignment="1">
      <alignment/>
    </xf>
    <xf numFmtId="49" fontId="1" fillId="0" borderId="8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0" fontId="0" fillId="0" borderId="51" xfId="0" applyFont="1" applyFill="1" applyBorder="1" applyAlignment="1">
      <alignment horizontal="right"/>
    </xf>
    <xf numFmtId="0" fontId="0" fillId="0" borderId="8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80" xfId="0" applyFont="1" applyBorder="1" applyAlignment="1">
      <alignment horizontal="right"/>
    </xf>
    <xf numFmtId="0" fontId="0" fillId="0" borderId="81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49" fontId="0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4" fillId="3" borderId="5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3" borderId="13" xfId="0" applyFont="1" applyFill="1" applyBorder="1" applyAlignment="1">
      <alignment horizontal="right"/>
    </xf>
    <xf numFmtId="0" fontId="13" fillId="0" borderId="6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1" fillId="4" borderId="6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65" xfId="0" applyFont="1" applyFill="1" applyBorder="1" applyAlignment="1">
      <alignment horizontal="center"/>
    </xf>
    <xf numFmtId="14" fontId="12" fillId="0" borderId="6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2" borderId="17" xfId="0" applyNumberFormat="1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2" fillId="5" borderId="17" xfId="0" applyNumberFormat="1" applyFont="1" applyFill="1" applyBorder="1" applyAlignment="1">
      <alignment horizontal="left"/>
    </xf>
    <xf numFmtId="49" fontId="2" fillId="5" borderId="87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3" fillId="5" borderId="87" xfId="0" applyNumberFormat="1" applyFont="1" applyFill="1" applyBorder="1" applyAlignment="1">
      <alignment horizontal="left"/>
    </xf>
    <xf numFmtId="49" fontId="1" fillId="0" borderId="88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49" fontId="8" fillId="0" borderId="16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0</xdr:row>
      <xdr:rowOff>142875</xdr:rowOff>
    </xdr:from>
    <xdr:to>
      <xdr:col>6</xdr:col>
      <xdr:colOff>314325</xdr:colOff>
      <xdr:row>10</xdr:row>
      <xdr:rowOff>47625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42875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209"/>
      <c r="B4" s="210"/>
      <c r="C4" s="210"/>
      <c r="D4" s="210"/>
      <c r="E4" s="210"/>
      <c r="F4" s="211"/>
    </row>
    <row r="5" spans="1:9" ht="12.75">
      <c r="A5" s="327" t="s">
        <v>169</v>
      </c>
      <c r="B5" s="328"/>
      <c r="C5" s="328"/>
      <c r="D5" s="328"/>
      <c r="E5" s="328"/>
      <c r="F5" s="329"/>
      <c r="G5" s="203"/>
      <c r="H5" s="203"/>
      <c r="I5" s="203"/>
    </row>
    <row r="6" spans="1:6" ht="12.75">
      <c r="A6" s="212"/>
      <c r="B6" s="213"/>
      <c r="C6" s="213"/>
      <c r="D6" s="213"/>
      <c r="E6" s="213"/>
      <c r="F6" s="214"/>
    </row>
    <row r="7" spans="1:9" ht="18">
      <c r="A7" s="330" t="s">
        <v>170</v>
      </c>
      <c r="B7" s="331"/>
      <c r="C7" s="331"/>
      <c r="D7" s="331"/>
      <c r="E7" s="331"/>
      <c r="F7" s="332"/>
      <c r="G7" s="204"/>
      <c r="H7" s="204"/>
      <c r="I7" s="204"/>
    </row>
    <row r="8" spans="1:6" ht="12.75">
      <c r="A8" s="212"/>
      <c r="B8" s="213"/>
      <c r="C8" s="213"/>
      <c r="D8" s="213"/>
      <c r="E8" s="213"/>
      <c r="F8" s="214"/>
    </row>
    <row r="9" spans="1:6" ht="12.75">
      <c r="A9" s="212"/>
      <c r="B9" s="213"/>
      <c r="C9" s="213"/>
      <c r="D9" s="213"/>
      <c r="E9" s="213"/>
      <c r="F9" s="214"/>
    </row>
    <row r="10" spans="1:9" ht="15.75">
      <c r="A10" s="333" t="s">
        <v>361</v>
      </c>
      <c r="B10" s="334"/>
      <c r="C10" s="334"/>
      <c r="D10" s="334"/>
      <c r="E10" s="334"/>
      <c r="F10" s="335"/>
      <c r="G10" s="205"/>
      <c r="H10" s="205"/>
      <c r="I10" s="205"/>
    </row>
    <row r="11" spans="1:6" ht="15">
      <c r="A11" s="336" t="s">
        <v>160</v>
      </c>
      <c r="B11" s="337"/>
      <c r="C11" s="337"/>
      <c r="D11" s="337"/>
      <c r="E11" s="337"/>
      <c r="F11" s="338"/>
    </row>
    <row r="12" spans="1:6" ht="12.75">
      <c r="A12" s="212"/>
      <c r="B12" s="213"/>
      <c r="C12" s="213"/>
      <c r="D12" s="213"/>
      <c r="E12" s="213"/>
      <c r="F12" s="214"/>
    </row>
    <row r="13" spans="1:6" ht="12.75">
      <c r="A13" s="212"/>
      <c r="B13" s="213"/>
      <c r="C13" s="213"/>
      <c r="D13" s="213"/>
      <c r="E13" s="213"/>
      <c r="F13" s="214"/>
    </row>
    <row r="14" spans="1:6" ht="15">
      <c r="A14" s="212"/>
      <c r="B14" s="215"/>
      <c r="C14" s="216" t="s">
        <v>171</v>
      </c>
      <c r="D14" s="217">
        <v>31</v>
      </c>
      <c r="E14" s="213"/>
      <c r="F14" s="214"/>
    </row>
    <row r="15" spans="1:6" ht="12.75">
      <c r="A15" s="212"/>
      <c r="B15" s="213"/>
      <c r="C15" s="213"/>
      <c r="D15" s="213"/>
      <c r="E15" s="213"/>
      <c r="F15" s="214"/>
    </row>
    <row r="16" spans="1:8" ht="12.75">
      <c r="A16" s="324" t="s">
        <v>172</v>
      </c>
      <c r="B16" s="325"/>
      <c r="C16" s="325"/>
      <c r="D16" s="325"/>
      <c r="E16" s="325"/>
      <c r="F16" s="326"/>
      <c r="G16" s="206"/>
      <c r="H16" s="206"/>
    </row>
    <row r="17" spans="1:6" ht="12.75">
      <c r="A17" s="212"/>
      <c r="B17" s="213"/>
      <c r="C17" s="213"/>
      <c r="D17" s="213"/>
      <c r="E17" s="213"/>
      <c r="F17" s="214"/>
    </row>
    <row r="18" spans="1:8" ht="13.5" thickBot="1">
      <c r="A18" s="212"/>
      <c r="B18" s="218"/>
      <c r="C18" s="218" t="s">
        <v>173</v>
      </c>
      <c r="D18" s="218"/>
      <c r="E18" s="218"/>
      <c r="F18" s="219"/>
      <c r="G18" s="207"/>
      <c r="H18" s="207"/>
    </row>
    <row r="19" spans="1:8" ht="13.5" thickTop="1">
      <c r="A19" s="212"/>
      <c r="B19" s="218"/>
      <c r="C19" s="220" t="s">
        <v>203</v>
      </c>
      <c r="D19" s="221" t="s">
        <v>334</v>
      </c>
      <c r="E19" s="218"/>
      <c r="F19" s="219"/>
      <c r="G19" s="207"/>
      <c r="H19" s="207"/>
    </row>
    <row r="20" spans="1:8" ht="12.75">
      <c r="A20" s="212"/>
      <c r="B20" s="218"/>
      <c r="C20" s="254" t="s">
        <v>205</v>
      </c>
      <c r="D20" s="255" t="s">
        <v>337</v>
      </c>
      <c r="E20" s="218"/>
      <c r="F20" s="219"/>
      <c r="G20" s="207"/>
      <c r="H20" s="207"/>
    </row>
    <row r="21" spans="1:8" ht="12.75">
      <c r="A21" s="212"/>
      <c r="B21" s="218"/>
      <c r="C21" s="254" t="s">
        <v>245</v>
      </c>
      <c r="D21" s="255" t="s">
        <v>339</v>
      </c>
      <c r="E21" s="218"/>
      <c r="F21" s="219"/>
      <c r="G21" s="207"/>
      <c r="H21" s="207"/>
    </row>
    <row r="22" spans="1:8" ht="12.75">
      <c r="A22" s="212"/>
      <c r="B22" s="218"/>
      <c r="C22" s="254" t="s">
        <v>194</v>
      </c>
      <c r="D22" s="255" t="s">
        <v>219</v>
      </c>
      <c r="E22" s="218"/>
      <c r="F22" s="219"/>
      <c r="G22" s="207"/>
      <c r="H22" s="207"/>
    </row>
    <row r="23" spans="1:8" ht="12.75">
      <c r="A23" s="212"/>
      <c r="B23" s="218"/>
      <c r="C23" s="248" t="s">
        <v>195</v>
      </c>
      <c r="D23" s="249" t="s">
        <v>346</v>
      </c>
      <c r="E23" s="218"/>
      <c r="F23" s="219"/>
      <c r="G23" s="207"/>
      <c r="H23" s="207"/>
    </row>
    <row r="24" spans="1:6" ht="13.5" thickBot="1">
      <c r="A24" s="212"/>
      <c r="B24" s="213"/>
      <c r="C24" s="223" t="s">
        <v>196</v>
      </c>
      <c r="D24" s="224" t="s">
        <v>278</v>
      </c>
      <c r="E24" s="213"/>
      <c r="F24" s="214"/>
    </row>
    <row r="25" spans="1:6" ht="13.5" thickTop="1">
      <c r="A25" s="212"/>
      <c r="B25" s="213"/>
      <c r="C25" s="213"/>
      <c r="D25" s="213"/>
      <c r="E25" s="222"/>
      <c r="F25" s="214"/>
    </row>
    <row r="26" spans="1:6" ht="12.75">
      <c r="A26" s="212"/>
      <c r="B26" s="213"/>
      <c r="C26" s="213"/>
      <c r="D26" s="213"/>
      <c r="E26" s="213"/>
      <c r="F26" s="214"/>
    </row>
    <row r="27" spans="1:6" ht="13.5" thickBot="1">
      <c r="A27" s="212"/>
      <c r="B27" s="213"/>
      <c r="C27" s="213" t="s">
        <v>174</v>
      </c>
      <c r="D27" s="213"/>
      <c r="E27" s="213"/>
      <c r="F27" s="214"/>
    </row>
    <row r="28" spans="1:6" ht="13.5" thickTop="1">
      <c r="A28" s="212"/>
      <c r="B28" s="213"/>
      <c r="C28" s="220" t="s">
        <v>203</v>
      </c>
      <c r="D28" s="221" t="s">
        <v>273</v>
      </c>
      <c r="E28" s="213"/>
      <c r="F28" s="214"/>
    </row>
    <row r="29" spans="1:6" ht="12.75">
      <c r="A29" s="212"/>
      <c r="B29" s="213"/>
      <c r="C29" s="297"/>
      <c r="D29" s="298" t="s">
        <v>334</v>
      </c>
      <c r="E29" s="213"/>
      <c r="F29" s="214"/>
    </row>
    <row r="30" spans="1:6" ht="12.75">
      <c r="A30" s="212"/>
      <c r="B30" s="213"/>
      <c r="C30" s="254" t="s">
        <v>197</v>
      </c>
      <c r="D30" s="255" t="s">
        <v>219</v>
      </c>
      <c r="E30" s="213"/>
      <c r="F30" s="214"/>
    </row>
    <row r="31" spans="1:6" ht="13.5" thickBot="1">
      <c r="A31" s="212"/>
      <c r="B31" s="213"/>
      <c r="C31" s="223"/>
      <c r="D31" s="224" t="s">
        <v>274</v>
      </c>
      <c r="E31" s="213"/>
      <c r="F31" s="214"/>
    </row>
    <row r="32" spans="1:6" ht="14.25" thickBot="1" thickTop="1">
      <c r="A32" s="225"/>
      <c r="B32" s="226"/>
      <c r="C32" s="226"/>
      <c r="D32" s="226"/>
      <c r="E32" s="226"/>
      <c r="F32" s="227"/>
    </row>
    <row r="34" ht="12.75">
      <c r="A34" s="228" t="s">
        <v>288</v>
      </c>
    </row>
    <row r="35" ht="12.75">
      <c r="A35" s="2"/>
    </row>
    <row r="36" ht="12.75">
      <c r="A36" s="208" t="s">
        <v>176</v>
      </c>
    </row>
  </sheetData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F206"/>
  <sheetViews>
    <sheetView workbookViewId="0" topLeftCell="A1">
      <selection activeCell="A1" sqref="A1"/>
    </sheetView>
  </sheetViews>
  <sheetFormatPr defaultColWidth="9.1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5" ht="16.5" customHeight="1" thickTop="1">
      <c r="B1" s="250" t="s">
        <v>335</v>
      </c>
      <c r="C1" s="28"/>
      <c r="D1" s="28"/>
      <c r="E1" s="29"/>
    </row>
    <row r="2" spans="2:5" ht="6.75" customHeight="1">
      <c r="B2" s="314"/>
      <c r="C2" s="315"/>
      <c r="D2" s="315"/>
      <c r="E2" s="31"/>
    </row>
    <row r="3" spans="2:5" ht="6.75" customHeight="1">
      <c r="B3" s="347" t="s">
        <v>58</v>
      </c>
      <c r="C3" s="15"/>
      <c r="D3" s="15"/>
      <c r="E3" s="32"/>
    </row>
    <row r="4" spans="2:5" ht="6.75" customHeight="1">
      <c r="B4" s="347"/>
      <c r="C4" s="15"/>
      <c r="D4" s="15"/>
      <c r="E4" s="32"/>
    </row>
    <row r="5" spans="2:5" ht="6.75" customHeight="1">
      <c r="B5" s="349" t="s">
        <v>209</v>
      </c>
      <c r="C5" s="15"/>
      <c r="D5" s="15"/>
      <c r="E5" s="32"/>
    </row>
    <row r="6" spans="2:5" ht="6.75" customHeight="1" thickBot="1">
      <c r="B6" s="356"/>
      <c r="C6" s="33"/>
      <c r="D6" s="33"/>
      <c r="E6" s="34"/>
    </row>
    <row r="7" spans="2:5" ht="6.75" customHeight="1">
      <c r="B7" s="30"/>
      <c r="C7" s="15"/>
      <c r="D7" s="15"/>
      <c r="E7" s="32"/>
    </row>
    <row r="8" spans="2:5" ht="6.75" customHeight="1">
      <c r="B8" s="341" t="s">
        <v>334</v>
      </c>
      <c r="C8" s="15"/>
      <c r="D8" s="15"/>
      <c r="E8" s="32"/>
    </row>
    <row r="9" spans="2:5" ht="6.75" customHeight="1">
      <c r="B9" s="342"/>
      <c r="C9" s="15"/>
      <c r="D9" s="15"/>
      <c r="E9" s="32"/>
    </row>
    <row r="10" spans="2:5" ht="6.75" customHeight="1">
      <c r="B10" s="39"/>
      <c r="C10" s="15"/>
      <c r="D10" s="15"/>
      <c r="E10" s="32"/>
    </row>
    <row r="11" spans="2:5" ht="6.75" customHeight="1">
      <c r="B11" s="40"/>
      <c r="C11" s="15"/>
      <c r="D11" s="15"/>
      <c r="E11" s="32"/>
    </row>
    <row r="12" spans="2:5" ht="6.75" customHeight="1">
      <c r="B12" s="40"/>
      <c r="C12" s="351" t="s">
        <v>24</v>
      </c>
      <c r="D12" s="15"/>
      <c r="E12" s="32"/>
    </row>
    <row r="13" spans="2:5" ht="6.75" customHeight="1">
      <c r="B13" s="40"/>
      <c r="C13" s="352"/>
      <c r="D13" s="15"/>
      <c r="E13" s="32"/>
    </row>
    <row r="14" spans="2:5" ht="6.75" customHeight="1">
      <c r="B14" s="40"/>
      <c r="C14" s="353" t="s">
        <v>336</v>
      </c>
      <c r="D14" s="15"/>
      <c r="E14" s="32"/>
    </row>
    <row r="15" spans="2:5" ht="6.75" customHeight="1">
      <c r="B15" s="296"/>
      <c r="C15" s="345"/>
      <c r="D15" s="15"/>
      <c r="E15" s="32"/>
    </row>
    <row r="16" spans="2:5" ht="6.75" customHeight="1">
      <c r="B16" s="339" t="s">
        <v>270</v>
      </c>
      <c r="C16" s="16"/>
      <c r="D16" s="15"/>
      <c r="E16" s="32"/>
    </row>
    <row r="17" spans="2:5" ht="6.75" customHeight="1">
      <c r="B17" s="340"/>
      <c r="C17" s="16"/>
      <c r="D17" s="15"/>
      <c r="E17" s="32"/>
    </row>
    <row r="18" spans="2:5" ht="6.75" customHeight="1">
      <c r="B18" s="35"/>
      <c r="C18" s="16"/>
      <c r="D18" s="15"/>
      <c r="E18" s="32"/>
    </row>
    <row r="19" spans="2:5" ht="6.75" customHeight="1">
      <c r="B19" s="35"/>
      <c r="C19" s="16"/>
      <c r="D19" s="15"/>
      <c r="E19" s="32"/>
    </row>
    <row r="20" spans="2:5" ht="6.75" customHeight="1">
      <c r="B20" s="38"/>
      <c r="C20" s="16"/>
      <c r="D20" s="344" t="s">
        <v>24</v>
      </c>
      <c r="E20" s="32"/>
    </row>
    <row r="21" spans="2:5" ht="6.75" customHeight="1">
      <c r="B21" s="38"/>
      <c r="C21" s="16"/>
      <c r="D21" s="348"/>
      <c r="E21" s="32"/>
    </row>
    <row r="22" spans="2:5" ht="6.75" customHeight="1">
      <c r="B22" s="38"/>
      <c r="C22" s="16"/>
      <c r="D22" s="343" t="s">
        <v>216</v>
      </c>
      <c r="E22" s="32"/>
    </row>
    <row r="23" spans="2:5" ht="6.75" customHeight="1">
      <c r="B23" s="30"/>
      <c r="C23" s="16"/>
      <c r="D23" s="344"/>
      <c r="E23" s="32"/>
    </row>
    <row r="24" spans="2:5" ht="6.75" customHeight="1">
      <c r="B24" s="341" t="s">
        <v>292</v>
      </c>
      <c r="C24" s="16"/>
      <c r="D24" s="15"/>
      <c r="E24" s="32"/>
    </row>
    <row r="25" spans="2:5" ht="6.75" customHeight="1">
      <c r="B25" s="342"/>
      <c r="C25" s="16"/>
      <c r="D25" s="15"/>
      <c r="E25" s="32"/>
    </row>
    <row r="26" spans="2:5" ht="6.75" customHeight="1">
      <c r="B26" s="39"/>
      <c r="C26" s="16"/>
      <c r="D26" s="15"/>
      <c r="E26" s="32"/>
    </row>
    <row r="27" spans="2:5" ht="6.75" customHeight="1">
      <c r="B27" s="40"/>
      <c r="C27" s="16"/>
      <c r="D27" s="15"/>
      <c r="E27" s="32"/>
    </row>
    <row r="28" spans="2:5" ht="6.75" customHeight="1">
      <c r="B28" s="40"/>
      <c r="C28" s="345" t="s">
        <v>175</v>
      </c>
      <c r="D28" s="15"/>
      <c r="E28" s="32"/>
    </row>
    <row r="29" spans="2:5" ht="6.75" customHeight="1">
      <c r="B29" s="40"/>
      <c r="C29" s="346"/>
      <c r="D29" s="15"/>
      <c r="E29" s="32"/>
    </row>
    <row r="30" spans="2:5" ht="6.75" customHeight="1">
      <c r="B30" s="40"/>
      <c r="C30" s="343" t="s">
        <v>291</v>
      </c>
      <c r="D30" s="15"/>
      <c r="E30" s="32"/>
    </row>
    <row r="31" spans="2:5" ht="6.75" customHeight="1">
      <c r="B31" s="296"/>
      <c r="C31" s="344"/>
      <c r="D31" s="15"/>
      <c r="E31" s="32"/>
    </row>
    <row r="32" spans="2:5" ht="6.75" customHeight="1">
      <c r="B32" s="339" t="s">
        <v>273</v>
      </c>
      <c r="C32" s="15"/>
      <c r="D32" s="15"/>
      <c r="E32" s="32"/>
    </row>
    <row r="33" spans="2:5" ht="6.75" customHeight="1">
      <c r="B33" s="340"/>
      <c r="C33" s="19"/>
      <c r="D33" s="15"/>
      <c r="E33" s="32"/>
    </row>
    <row r="34" spans="2:5" ht="6.75" customHeight="1" thickBot="1">
      <c r="B34" s="41"/>
      <c r="C34" s="42"/>
      <c r="D34" s="43"/>
      <c r="E34" s="44"/>
    </row>
    <row r="35" ht="6.75" customHeight="1" thickTop="1"/>
    <row r="36" ht="6.75" customHeight="1" thickBot="1"/>
    <row r="37" spans="2:5" ht="16.5" customHeight="1" thickTop="1">
      <c r="B37" s="250" t="s">
        <v>335</v>
      </c>
      <c r="C37" s="28"/>
      <c r="D37" s="28"/>
      <c r="E37" s="29"/>
    </row>
    <row r="38" spans="2:5" ht="6.75" customHeight="1">
      <c r="B38" s="30"/>
      <c r="C38" s="17"/>
      <c r="D38" s="15"/>
      <c r="E38" s="31"/>
    </row>
    <row r="39" spans="2:5" ht="6.75" customHeight="1">
      <c r="B39" s="347" t="s">
        <v>58</v>
      </c>
      <c r="C39" s="15"/>
      <c r="D39" s="15"/>
      <c r="E39" s="32"/>
    </row>
    <row r="40" spans="2:5" ht="6.75" customHeight="1">
      <c r="B40" s="347"/>
      <c r="C40" s="15"/>
      <c r="D40" s="15"/>
      <c r="E40" s="32"/>
    </row>
    <row r="41" spans="2:5" ht="6.75" customHeight="1">
      <c r="B41" s="349" t="s">
        <v>214</v>
      </c>
      <c r="C41" s="15"/>
      <c r="D41" s="15"/>
      <c r="E41" s="32"/>
    </row>
    <row r="42" spans="2:5" ht="6.75" customHeight="1" thickBot="1">
      <c r="B42" s="356"/>
      <c r="C42" s="33"/>
      <c r="D42" s="33"/>
      <c r="E42" s="34"/>
    </row>
    <row r="43" spans="2:5" ht="6.75" customHeight="1">
      <c r="B43" s="30"/>
      <c r="C43" s="15"/>
      <c r="D43" s="15"/>
      <c r="E43" s="32"/>
    </row>
    <row r="44" spans="2:5" ht="6.75" customHeight="1">
      <c r="B44" s="30"/>
      <c r="C44" s="351" t="s">
        <v>337</v>
      </c>
      <c r="D44" s="15"/>
      <c r="E44" s="32"/>
    </row>
    <row r="45" spans="2:5" ht="6.75" customHeight="1">
      <c r="B45" s="30"/>
      <c r="C45" s="352"/>
      <c r="D45" s="15"/>
      <c r="E45" s="31"/>
    </row>
    <row r="46" spans="2:5" ht="6.75" customHeight="1">
      <c r="B46" s="35"/>
      <c r="C46" s="36"/>
      <c r="D46" s="15"/>
      <c r="E46" s="31"/>
    </row>
    <row r="47" spans="2:5" ht="6.75" customHeight="1">
      <c r="B47" s="251"/>
      <c r="C47" s="37"/>
      <c r="D47" s="15"/>
      <c r="E47" s="31"/>
    </row>
    <row r="48" spans="2:5" ht="6.75" customHeight="1">
      <c r="B48" s="35"/>
      <c r="C48" s="37"/>
      <c r="D48" s="344" t="s">
        <v>15</v>
      </c>
      <c r="E48" s="31"/>
    </row>
    <row r="49" spans="2:5" ht="6.75" customHeight="1">
      <c r="B49" s="251"/>
      <c r="C49" s="37"/>
      <c r="D49" s="348"/>
      <c r="E49" s="31"/>
    </row>
    <row r="50" spans="2:5" ht="6.75" customHeight="1">
      <c r="B50" s="35"/>
      <c r="C50" s="37"/>
      <c r="D50" s="353" t="s">
        <v>338</v>
      </c>
      <c r="E50" s="31"/>
    </row>
    <row r="51" spans="2:5" ht="6.75" customHeight="1">
      <c r="B51" s="35"/>
      <c r="C51" s="16"/>
      <c r="D51" s="345"/>
      <c r="E51" s="31"/>
    </row>
    <row r="52" spans="2:5" ht="6.75" customHeight="1">
      <c r="B52" s="35"/>
      <c r="C52" s="354" t="s">
        <v>298</v>
      </c>
      <c r="D52" s="16"/>
      <c r="E52" s="31"/>
    </row>
    <row r="53" spans="2:5" ht="6.75" customHeight="1">
      <c r="B53" s="35"/>
      <c r="C53" s="355"/>
      <c r="D53" s="16"/>
      <c r="E53" s="31"/>
    </row>
    <row r="54" spans="2:5" ht="6.75" customHeight="1">
      <c r="B54" s="35"/>
      <c r="C54" s="357"/>
      <c r="D54" s="16"/>
      <c r="E54" s="31"/>
    </row>
    <row r="55" spans="2:5" ht="6.75" customHeight="1">
      <c r="B55" s="35"/>
      <c r="C55" s="351"/>
      <c r="D55" s="16"/>
      <c r="E55" s="31"/>
    </row>
    <row r="56" spans="2:5" ht="6.75" customHeight="1">
      <c r="B56" s="35"/>
      <c r="C56" s="252"/>
      <c r="D56" s="16"/>
      <c r="E56" s="358" t="s">
        <v>15</v>
      </c>
    </row>
    <row r="57" spans="2:5" ht="6.75" customHeight="1">
      <c r="B57" s="35"/>
      <c r="C57" s="252"/>
      <c r="D57" s="16"/>
      <c r="E57" s="359"/>
    </row>
    <row r="58" spans="2:5" ht="6.75" customHeight="1">
      <c r="B58" s="341" t="s">
        <v>297</v>
      </c>
      <c r="C58" s="252"/>
      <c r="D58" s="16"/>
      <c r="E58" s="360" t="s">
        <v>252</v>
      </c>
    </row>
    <row r="59" spans="2:5" ht="6.75" customHeight="1">
      <c r="B59" s="342"/>
      <c r="C59" s="15"/>
      <c r="D59" s="16"/>
      <c r="E59" s="358"/>
    </row>
    <row r="60" spans="2:5" ht="6.75" customHeight="1">
      <c r="B60" s="40"/>
      <c r="C60" s="351" t="s">
        <v>299</v>
      </c>
      <c r="D60" s="16"/>
      <c r="E60" s="31"/>
    </row>
    <row r="61" spans="2:5" ht="6.75" customHeight="1">
      <c r="B61" s="40"/>
      <c r="C61" s="352"/>
      <c r="D61" s="16"/>
      <c r="E61" s="31"/>
    </row>
    <row r="62" spans="2:5" ht="6.75" customHeight="1">
      <c r="B62" s="339" t="s">
        <v>271</v>
      </c>
      <c r="C62" s="353" t="s">
        <v>277</v>
      </c>
      <c r="D62" s="16"/>
      <c r="E62" s="31"/>
    </row>
    <row r="63" spans="2:5" ht="6.75" customHeight="1">
      <c r="B63" s="340"/>
      <c r="C63" s="345"/>
      <c r="D63" s="16"/>
      <c r="E63" s="31"/>
    </row>
    <row r="64" spans="2:5" ht="6.75" customHeight="1">
      <c r="B64" s="30"/>
      <c r="C64" s="37"/>
      <c r="D64" s="345" t="s">
        <v>299</v>
      </c>
      <c r="E64" s="31"/>
    </row>
    <row r="65" spans="2:5" ht="6.75" customHeight="1">
      <c r="B65" s="253"/>
      <c r="C65" s="37"/>
      <c r="D65" s="346"/>
      <c r="E65" s="31"/>
    </row>
    <row r="66" spans="2:5" ht="6.75" customHeight="1">
      <c r="B66" s="35"/>
      <c r="C66" s="37"/>
      <c r="D66" s="343" t="s">
        <v>252</v>
      </c>
      <c r="E66" s="31"/>
    </row>
    <row r="67" spans="2:5" ht="6.75" customHeight="1">
      <c r="B67" s="35"/>
      <c r="C67" s="16"/>
      <c r="D67" s="344"/>
      <c r="E67" s="31"/>
    </row>
    <row r="68" spans="2:5" ht="6.75" customHeight="1">
      <c r="B68" s="35"/>
      <c r="C68" s="354" t="s">
        <v>296</v>
      </c>
      <c r="D68" s="15"/>
      <c r="E68" s="31"/>
    </row>
    <row r="69" spans="2:5" ht="6.75" customHeight="1">
      <c r="B69" s="35"/>
      <c r="C69" s="355"/>
      <c r="D69" s="15"/>
      <c r="E69" s="31"/>
    </row>
    <row r="70" spans="2:5" ht="6.75" customHeight="1" thickBot="1">
      <c r="B70" s="41"/>
      <c r="C70" s="42"/>
      <c r="D70" s="43"/>
      <c r="E70" s="44"/>
    </row>
    <row r="71" ht="6.75" customHeight="1" thickTop="1"/>
    <row r="72" ht="6.75" customHeight="1" thickBot="1"/>
    <row r="73" spans="2:5" ht="16.5" customHeight="1" thickTop="1">
      <c r="B73" s="361" t="s">
        <v>335</v>
      </c>
      <c r="C73" s="362"/>
      <c r="D73" s="362"/>
      <c r="E73" s="29"/>
    </row>
    <row r="74" spans="2:5" ht="6.75" customHeight="1">
      <c r="B74" s="30"/>
      <c r="C74" s="17"/>
      <c r="D74" s="15"/>
      <c r="E74" s="31"/>
    </row>
    <row r="75" spans="2:5" ht="6.75" customHeight="1">
      <c r="B75" s="347" t="s">
        <v>58</v>
      </c>
      <c r="C75" s="15"/>
      <c r="D75" s="15"/>
      <c r="E75" s="32"/>
    </row>
    <row r="76" spans="2:5" ht="6.75" customHeight="1">
      <c r="B76" s="347"/>
      <c r="C76" s="15"/>
      <c r="D76" s="15"/>
      <c r="E76" s="32"/>
    </row>
    <row r="77" spans="2:5" ht="6.75" customHeight="1">
      <c r="B77" s="349" t="s">
        <v>248</v>
      </c>
      <c r="C77" s="15"/>
      <c r="D77" s="15"/>
      <c r="E77" s="32"/>
    </row>
    <row r="78" spans="2:5" ht="6.75" customHeight="1" thickBot="1">
      <c r="B78" s="356"/>
      <c r="C78" s="33"/>
      <c r="D78" s="33"/>
      <c r="E78" s="34"/>
    </row>
    <row r="79" spans="2:5" ht="6.75" customHeight="1">
      <c r="B79" s="30"/>
      <c r="C79" s="15"/>
      <c r="D79" s="15"/>
      <c r="E79" s="32"/>
    </row>
    <row r="80" spans="2:5" ht="6.75" customHeight="1">
      <c r="B80" s="35"/>
      <c r="C80" s="351" t="s">
        <v>339</v>
      </c>
      <c r="D80" s="15"/>
      <c r="E80" s="32"/>
    </row>
    <row r="81" spans="2:5" ht="6.75" customHeight="1">
      <c r="B81" s="35"/>
      <c r="C81" s="352"/>
      <c r="D81" s="15"/>
      <c r="E81" s="32"/>
    </row>
    <row r="82" spans="2:5" ht="6.75" customHeight="1">
      <c r="B82" s="35"/>
      <c r="C82" s="36"/>
      <c r="D82" s="15"/>
      <c r="E82" s="32"/>
    </row>
    <row r="83" spans="2:5" ht="6.75" customHeight="1">
      <c r="B83" s="30"/>
      <c r="C83" s="37"/>
      <c r="D83" s="15"/>
      <c r="E83" s="32"/>
    </row>
    <row r="84" spans="2:5" ht="6.75" customHeight="1">
      <c r="B84" s="35"/>
      <c r="C84" s="16"/>
      <c r="D84" s="15"/>
      <c r="E84" s="32"/>
    </row>
    <row r="85" spans="2:5" ht="6.75" customHeight="1">
      <c r="B85" s="38"/>
      <c r="C85" s="16"/>
      <c r="D85" s="344" t="s">
        <v>31</v>
      </c>
      <c r="E85" s="32"/>
    </row>
    <row r="86" spans="2:5" ht="6.75" customHeight="1">
      <c r="B86" s="38"/>
      <c r="C86" s="16"/>
      <c r="D86" s="348"/>
      <c r="E86" s="32"/>
    </row>
    <row r="87" spans="2:5" ht="6.75" customHeight="1">
      <c r="B87" s="341" t="s">
        <v>340</v>
      </c>
      <c r="C87" s="16"/>
      <c r="D87" s="343" t="s">
        <v>341</v>
      </c>
      <c r="E87" s="32"/>
    </row>
    <row r="88" spans="2:5" ht="6.75" customHeight="1">
      <c r="B88" s="342"/>
      <c r="C88" s="16"/>
      <c r="D88" s="344"/>
      <c r="E88" s="32"/>
    </row>
    <row r="89" spans="2:5" ht="6.75" customHeight="1">
      <c r="B89" s="39"/>
      <c r="C89" s="16"/>
      <c r="D89" s="15"/>
      <c r="E89" s="32"/>
    </row>
    <row r="90" spans="2:5" ht="6.75" customHeight="1">
      <c r="B90" s="40"/>
      <c r="C90" s="345" t="s">
        <v>26</v>
      </c>
      <c r="D90" s="15"/>
      <c r="E90" s="32"/>
    </row>
    <row r="91" spans="2:5" ht="6.75" customHeight="1">
      <c r="B91" s="40"/>
      <c r="C91" s="346"/>
      <c r="D91" s="15"/>
      <c r="E91" s="32"/>
    </row>
    <row r="92" spans="2:5" ht="6.75" customHeight="1">
      <c r="B92" s="40"/>
      <c r="C92" s="343" t="s">
        <v>279</v>
      </c>
      <c r="D92" s="15"/>
      <c r="E92" s="32"/>
    </row>
    <row r="93" spans="2:5" ht="6.75" customHeight="1">
      <c r="B93" s="339" t="s">
        <v>302</v>
      </c>
      <c r="C93" s="344"/>
      <c r="D93" s="15"/>
      <c r="E93" s="32"/>
    </row>
    <row r="94" spans="2:5" ht="6.75" customHeight="1">
      <c r="B94" s="340"/>
      <c r="C94" s="19"/>
      <c r="D94" s="15"/>
      <c r="E94" s="32"/>
    </row>
    <row r="95" spans="2:5" ht="6.75" customHeight="1" thickBot="1">
      <c r="B95" s="41"/>
      <c r="C95" s="42"/>
      <c r="D95" s="43"/>
      <c r="E95" s="44"/>
    </row>
    <row r="96" ht="6.75" customHeight="1" thickTop="1"/>
    <row r="97" ht="6.75" customHeight="1" thickBot="1"/>
    <row r="98" spans="2:6" ht="16.5" customHeight="1" thickTop="1">
      <c r="B98" s="361" t="s">
        <v>335</v>
      </c>
      <c r="C98" s="362"/>
      <c r="D98" s="362"/>
      <c r="E98" s="28"/>
      <c r="F98" s="30"/>
    </row>
    <row r="99" spans="2:6" ht="6.75" customHeight="1">
      <c r="B99" s="30"/>
      <c r="C99" s="15"/>
      <c r="D99" s="17"/>
      <c r="E99" s="15"/>
      <c r="F99" s="30"/>
    </row>
    <row r="100" spans="2:6" ht="6.75" customHeight="1">
      <c r="B100" s="347" t="s">
        <v>58</v>
      </c>
      <c r="C100" s="256"/>
      <c r="D100" s="15"/>
      <c r="E100" s="15"/>
      <c r="F100" s="45"/>
    </row>
    <row r="101" spans="2:6" ht="6.75" customHeight="1">
      <c r="B101" s="347"/>
      <c r="C101" s="256"/>
      <c r="D101" s="15"/>
      <c r="E101" s="15"/>
      <c r="F101" s="45"/>
    </row>
    <row r="102" spans="2:6" ht="6.75" customHeight="1">
      <c r="B102" s="349" t="s">
        <v>198</v>
      </c>
      <c r="C102" s="256"/>
      <c r="D102" s="15"/>
      <c r="E102" s="15"/>
      <c r="F102" s="45"/>
    </row>
    <row r="103" spans="2:6" ht="6.75" customHeight="1" thickBot="1">
      <c r="B103" s="356"/>
      <c r="C103" s="257"/>
      <c r="D103" s="33"/>
      <c r="E103" s="33"/>
      <c r="F103" s="45"/>
    </row>
    <row r="104" spans="2:5" ht="6.75" customHeight="1">
      <c r="B104" s="30"/>
      <c r="C104" s="15"/>
      <c r="D104" s="15"/>
      <c r="E104" s="32"/>
    </row>
    <row r="105" spans="2:5" ht="6.75" customHeight="1">
      <c r="B105" s="30"/>
      <c r="C105" s="351" t="s">
        <v>219</v>
      </c>
      <c r="D105" s="15"/>
      <c r="E105" s="32"/>
    </row>
    <row r="106" spans="2:5" ht="6.75" customHeight="1">
      <c r="B106" s="30"/>
      <c r="C106" s="352"/>
      <c r="D106" s="15"/>
      <c r="E106" s="31"/>
    </row>
    <row r="107" spans="2:5" ht="6.75" customHeight="1">
      <c r="B107" s="35"/>
      <c r="C107" s="36"/>
      <c r="D107" s="15"/>
      <c r="E107" s="31"/>
    </row>
    <row r="108" spans="2:5" ht="6.75" customHeight="1">
      <c r="B108" s="251"/>
      <c r="C108" s="37"/>
      <c r="D108" s="15"/>
      <c r="E108" s="31"/>
    </row>
    <row r="109" spans="2:5" ht="6.75" customHeight="1">
      <c r="B109" s="35"/>
      <c r="C109" s="37"/>
      <c r="D109" s="344" t="s">
        <v>222</v>
      </c>
      <c r="E109" s="31"/>
    </row>
    <row r="110" spans="2:5" ht="6.75" customHeight="1">
      <c r="B110" s="251"/>
      <c r="C110" s="37"/>
      <c r="D110" s="348"/>
      <c r="E110" s="31"/>
    </row>
    <row r="111" spans="2:5" ht="6.75" customHeight="1">
      <c r="B111" s="341" t="s">
        <v>304</v>
      </c>
      <c r="C111" s="37"/>
      <c r="D111" s="353" t="s">
        <v>343</v>
      </c>
      <c r="E111" s="31"/>
    </row>
    <row r="112" spans="2:5" ht="6.75" customHeight="1">
      <c r="B112" s="342"/>
      <c r="C112" s="16"/>
      <c r="D112" s="345"/>
      <c r="E112" s="31"/>
    </row>
    <row r="113" spans="2:5" ht="6.75" customHeight="1">
      <c r="B113" s="40"/>
      <c r="C113" s="354" t="s">
        <v>17</v>
      </c>
      <c r="D113" s="16"/>
      <c r="E113" s="31"/>
    </row>
    <row r="114" spans="2:5" ht="6.75" customHeight="1">
      <c r="B114" s="40"/>
      <c r="C114" s="355"/>
      <c r="D114" s="16"/>
      <c r="E114" s="31"/>
    </row>
    <row r="115" spans="2:5" ht="6.75" customHeight="1">
      <c r="B115" s="339" t="s">
        <v>272</v>
      </c>
      <c r="C115" s="343" t="s">
        <v>306</v>
      </c>
      <c r="D115" s="16"/>
      <c r="E115" s="31"/>
    </row>
    <row r="116" spans="2:5" ht="6.75" customHeight="1">
      <c r="B116" s="340"/>
      <c r="C116" s="344"/>
      <c r="D116" s="16"/>
      <c r="E116" s="31"/>
    </row>
    <row r="117" spans="2:5" ht="6.75" customHeight="1">
      <c r="B117" s="259"/>
      <c r="C117" s="252"/>
      <c r="D117" s="16"/>
      <c r="E117" s="358" t="s">
        <v>222</v>
      </c>
    </row>
    <row r="118" spans="2:5" ht="6.75" customHeight="1">
      <c r="B118" s="35"/>
      <c r="C118" s="252"/>
      <c r="D118" s="16"/>
      <c r="E118" s="359"/>
    </row>
    <row r="119" spans="2:5" ht="6.75" customHeight="1">
      <c r="B119" s="341" t="s">
        <v>250</v>
      </c>
      <c r="C119" s="252"/>
      <c r="D119" s="16"/>
      <c r="E119" s="360" t="s">
        <v>345</v>
      </c>
    </row>
    <row r="120" spans="2:5" ht="6.75" customHeight="1">
      <c r="B120" s="342"/>
      <c r="C120" s="15"/>
      <c r="D120" s="16"/>
      <c r="E120" s="358"/>
    </row>
    <row r="121" spans="2:5" ht="6.75" customHeight="1">
      <c r="B121" s="40"/>
      <c r="C121" s="351" t="s">
        <v>98</v>
      </c>
      <c r="D121" s="16"/>
      <c r="E121" s="31"/>
    </row>
    <row r="122" spans="2:5" ht="6.75" customHeight="1">
      <c r="B122" s="40"/>
      <c r="C122" s="352"/>
      <c r="D122" s="16"/>
      <c r="E122" s="31"/>
    </row>
    <row r="123" spans="2:5" ht="6.75" customHeight="1">
      <c r="B123" s="339" t="s">
        <v>342</v>
      </c>
      <c r="C123" s="353" t="s">
        <v>216</v>
      </c>
      <c r="D123" s="16"/>
      <c r="E123" s="31"/>
    </row>
    <row r="124" spans="2:5" ht="6.75" customHeight="1">
      <c r="B124" s="340"/>
      <c r="C124" s="345"/>
      <c r="D124" s="16"/>
      <c r="E124" s="31"/>
    </row>
    <row r="125" spans="2:5" ht="6.75" customHeight="1">
      <c r="B125" s="30"/>
      <c r="C125" s="37"/>
      <c r="D125" s="345" t="s">
        <v>38</v>
      </c>
      <c r="E125" s="31"/>
    </row>
    <row r="126" spans="2:5" ht="6.75" customHeight="1">
      <c r="B126" s="253"/>
      <c r="C126" s="37"/>
      <c r="D126" s="346"/>
      <c r="E126" s="31"/>
    </row>
    <row r="127" spans="2:5" ht="6.75" customHeight="1">
      <c r="B127" s="35"/>
      <c r="C127" s="37"/>
      <c r="D127" s="343" t="s">
        <v>344</v>
      </c>
      <c r="E127" s="31"/>
    </row>
    <row r="128" spans="2:5" ht="6.75" customHeight="1">
      <c r="B128" s="35"/>
      <c r="C128" s="16"/>
      <c r="D128" s="344"/>
      <c r="E128" s="31"/>
    </row>
    <row r="129" spans="2:5" ht="6.75" customHeight="1">
      <c r="B129" s="35"/>
      <c r="C129" s="354" t="s">
        <v>274</v>
      </c>
      <c r="D129" s="15"/>
      <c r="E129" s="31"/>
    </row>
    <row r="130" spans="2:5" ht="6.75" customHeight="1">
      <c r="B130" s="35"/>
      <c r="C130" s="355"/>
      <c r="D130" s="15"/>
      <c r="E130" s="31"/>
    </row>
    <row r="131" spans="2:5" ht="6.75" customHeight="1" thickBot="1">
      <c r="B131" s="41"/>
      <c r="C131" s="42"/>
      <c r="D131" s="43"/>
      <c r="E131" s="44"/>
    </row>
    <row r="132" ht="6.75" customHeight="1" thickTop="1"/>
    <row r="133" ht="6.75" customHeight="1" thickBot="1"/>
    <row r="134" spans="2:5" ht="16.5" customHeight="1" thickTop="1">
      <c r="B134" s="361" t="s">
        <v>335</v>
      </c>
      <c r="C134" s="362"/>
      <c r="D134" s="362"/>
      <c r="E134" s="29"/>
    </row>
    <row r="135" spans="2:5" ht="6.75" customHeight="1">
      <c r="B135" s="30"/>
      <c r="C135" s="17"/>
      <c r="D135" s="15"/>
      <c r="E135" s="31"/>
    </row>
    <row r="136" spans="2:5" ht="6.75" customHeight="1">
      <c r="B136" s="347" t="s">
        <v>58</v>
      </c>
      <c r="C136" s="15"/>
      <c r="D136" s="15"/>
      <c r="E136" s="32"/>
    </row>
    <row r="137" spans="2:5" ht="6.75" customHeight="1">
      <c r="B137" s="347"/>
      <c r="C137" s="15"/>
      <c r="D137" s="15"/>
      <c r="E137" s="32"/>
    </row>
    <row r="138" spans="2:5" ht="6.75" customHeight="1">
      <c r="B138" s="349" t="s">
        <v>199</v>
      </c>
      <c r="C138" s="15"/>
      <c r="D138" s="15"/>
      <c r="E138" s="32"/>
    </row>
    <row r="139" spans="2:5" ht="6.75" customHeight="1" thickBot="1">
      <c r="B139" s="356"/>
      <c r="C139" s="33"/>
      <c r="D139" s="33"/>
      <c r="E139" s="34"/>
    </row>
    <row r="140" spans="2:5" ht="6.75" customHeight="1">
      <c r="B140" s="30"/>
      <c r="C140" s="15"/>
      <c r="D140" s="15"/>
      <c r="E140" s="32"/>
    </row>
    <row r="141" spans="2:5" ht="6.75" customHeight="1">
      <c r="B141" s="30"/>
      <c r="C141" s="351" t="s">
        <v>239</v>
      </c>
      <c r="D141" s="15"/>
      <c r="E141" s="32"/>
    </row>
    <row r="142" spans="2:5" ht="6.75" customHeight="1">
      <c r="B142" s="30"/>
      <c r="C142" s="352"/>
      <c r="D142" s="15"/>
      <c r="E142" s="31"/>
    </row>
    <row r="143" spans="2:5" ht="6.75" customHeight="1">
      <c r="B143" s="35"/>
      <c r="C143" s="36"/>
      <c r="D143" s="15"/>
      <c r="E143" s="31"/>
    </row>
    <row r="144" spans="2:5" ht="6.75" customHeight="1">
      <c r="B144" s="251"/>
      <c r="C144" s="37"/>
      <c r="D144" s="15"/>
      <c r="E144" s="31"/>
    </row>
    <row r="145" spans="2:5" ht="6.75" customHeight="1">
      <c r="B145" s="35"/>
      <c r="C145" s="37"/>
      <c r="D145" s="344" t="s">
        <v>73</v>
      </c>
      <c r="E145" s="31"/>
    </row>
    <row r="146" spans="2:5" ht="6.75" customHeight="1">
      <c r="B146" s="251"/>
      <c r="C146" s="37"/>
      <c r="D146" s="348"/>
      <c r="E146" s="31"/>
    </row>
    <row r="147" spans="2:5" ht="6.75" customHeight="1">
      <c r="B147" s="341" t="s">
        <v>275</v>
      </c>
      <c r="C147" s="37"/>
      <c r="D147" s="353" t="s">
        <v>348</v>
      </c>
      <c r="E147" s="31"/>
    </row>
    <row r="148" spans="2:5" ht="6.75" customHeight="1">
      <c r="B148" s="342"/>
      <c r="C148" s="16"/>
      <c r="D148" s="345"/>
      <c r="E148" s="31"/>
    </row>
    <row r="149" spans="2:5" ht="6.75" customHeight="1">
      <c r="B149" s="40"/>
      <c r="C149" s="354" t="s">
        <v>73</v>
      </c>
      <c r="D149" s="16"/>
      <c r="E149" s="31"/>
    </row>
    <row r="150" spans="2:5" ht="6.75" customHeight="1">
      <c r="B150" s="40"/>
      <c r="C150" s="355"/>
      <c r="D150" s="16"/>
      <c r="E150" s="31"/>
    </row>
    <row r="151" spans="2:5" ht="6.75" customHeight="1">
      <c r="B151" s="339" t="s">
        <v>346</v>
      </c>
      <c r="C151" s="343" t="s">
        <v>294</v>
      </c>
      <c r="D151" s="16"/>
      <c r="E151" s="31"/>
    </row>
    <row r="152" spans="2:5" ht="6.75" customHeight="1">
      <c r="B152" s="340"/>
      <c r="C152" s="344"/>
      <c r="D152" s="16"/>
      <c r="E152" s="31"/>
    </row>
    <row r="153" spans="2:5" ht="6.75" customHeight="1">
      <c r="B153" s="259"/>
      <c r="C153" s="252"/>
      <c r="D153" s="16"/>
      <c r="E153" s="358" t="s">
        <v>73</v>
      </c>
    </row>
    <row r="154" spans="2:5" ht="6.75" customHeight="1">
      <c r="B154" s="35"/>
      <c r="C154" s="252"/>
      <c r="D154" s="16"/>
      <c r="E154" s="359"/>
    </row>
    <row r="155" spans="2:5" ht="6.75" customHeight="1">
      <c r="B155" s="341" t="s">
        <v>347</v>
      </c>
      <c r="C155" s="252"/>
      <c r="D155" s="16"/>
      <c r="E155" s="360" t="s">
        <v>252</v>
      </c>
    </row>
    <row r="156" spans="2:5" ht="6.75" customHeight="1">
      <c r="B156" s="342"/>
      <c r="C156" s="15"/>
      <c r="D156" s="16"/>
      <c r="E156" s="358"/>
    </row>
    <row r="157" spans="2:5" ht="6.75" customHeight="1">
      <c r="B157" s="40"/>
      <c r="C157" s="351" t="s">
        <v>98</v>
      </c>
      <c r="D157" s="16"/>
      <c r="E157" s="31"/>
    </row>
    <row r="158" spans="2:5" ht="6.75" customHeight="1">
      <c r="B158" s="40"/>
      <c r="C158" s="352"/>
      <c r="D158" s="16"/>
      <c r="E158" s="31"/>
    </row>
    <row r="159" spans="2:5" ht="6.75" customHeight="1">
      <c r="B159" s="339" t="s">
        <v>251</v>
      </c>
      <c r="C159" s="353" t="s">
        <v>289</v>
      </c>
      <c r="D159" s="16"/>
      <c r="E159" s="31"/>
    </row>
    <row r="160" spans="2:5" ht="6.75" customHeight="1">
      <c r="B160" s="340"/>
      <c r="C160" s="345"/>
      <c r="D160" s="16"/>
      <c r="E160" s="31"/>
    </row>
    <row r="161" spans="2:5" ht="6.75" customHeight="1">
      <c r="B161" s="30"/>
      <c r="C161" s="37"/>
      <c r="D161" s="345" t="s">
        <v>98</v>
      </c>
      <c r="E161" s="31"/>
    </row>
    <row r="162" spans="2:5" ht="6.75" customHeight="1">
      <c r="B162" s="253"/>
      <c r="C162" s="37"/>
      <c r="D162" s="346"/>
      <c r="E162" s="31"/>
    </row>
    <row r="163" spans="2:5" ht="6.75" customHeight="1">
      <c r="B163" s="341" t="s">
        <v>276</v>
      </c>
      <c r="C163" s="37"/>
      <c r="D163" s="343" t="s">
        <v>349</v>
      </c>
      <c r="E163" s="31"/>
    </row>
    <row r="164" spans="2:5" ht="6.75" customHeight="1">
      <c r="B164" s="342"/>
      <c r="C164" s="16"/>
      <c r="D164" s="344"/>
      <c r="E164" s="31"/>
    </row>
    <row r="165" spans="2:5" ht="6.75" customHeight="1">
      <c r="B165" s="40"/>
      <c r="C165" s="354" t="s">
        <v>20</v>
      </c>
      <c r="D165" s="15"/>
      <c r="E165" s="31"/>
    </row>
    <row r="166" spans="2:5" ht="6.75" customHeight="1">
      <c r="B166" s="40"/>
      <c r="C166" s="355"/>
      <c r="D166" s="15"/>
      <c r="E166" s="31"/>
    </row>
    <row r="167" spans="2:5" ht="6.75" customHeight="1">
      <c r="B167" s="339" t="s">
        <v>286</v>
      </c>
      <c r="C167" s="343" t="s">
        <v>301</v>
      </c>
      <c r="D167" s="15"/>
      <c r="E167" s="31"/>
    </row>
    <row r="168" spans="2:5" ht="6.75" customHeight="1">
      <c r="B168" s="340"/>
      <c r="C168" s="344"/>
      <c r="D168" s="15"/>
      <c r="E168" s="31"/>
    </row>
    <row r="169" spans="2:5" ht="6.75" customHeight="1" thickBot="1">
      <c r="B169" s="41"/>
      <c r="C169" s="42"/>
      <c r="D169" s="43"/>
      <c r="E169" s="44"/>
    </row>
    <row r="170" ht="6.75" customHeight="1" thickTop="1"/>
    <row r="171" ht="6.75" customHeight="1" thickBot="1"/>
    <row r="172" spans="2:5" ht="15.75" customHeight="1" thickTop="1">
      <c r="B172" s="361" t="s">
        <v>335</v>
      </c>
      <c r="C172" s="362"/>
      <c r="D172" s="362"/>
      <c r="E172" s="29"/>
    </row>
    <row r="173" spans="2:5" ht="6.75" customHeight="1">
      <c r="B173" s="299"/>
      <c r="C173" s="300"/>
      <c r="D173" s="300"/>
      <c r="E173" s="301"/>
    </row>
    <row r="174" spans="2:5" ht="6.75" customHeight="1">
      <c r="B174" s="30"/>
      <c r="C174" s="17"/>
      <c r="D174" s="15"/>
      <c r="E174" s="31"/>
    </row>
    <row r="175" spans="2:5" ht="6.75" customHeight="1">
      <c r="B175" s="347" t="s">
        <v>58</v>
      </c>
      <c r="C175" s="15"/>
      <c r="D175" s="15"/>
      <c r="E175" s="32"/>
    </row>
    <row r="176" spans="2:5" ht="6.75" customHeight="1">
      <c r="B176" s="347"/>
      <c r="C176" s="15"/>
      <c r="D176" s="15"/>
      <c r="E176" s="32"/>
    </row>
    <row r="177" spans="2:5" ht="6.75" customHeight="1">
      <c r="B177" s="349" t="s">
        <v>200</v>
      </c>
      <c r="C177" s="15"/>
      <c r="D177" s="15"/>
      <c r="E177" s="32"/>
    </row>
    <row r="178" spans="2:5" ht="6.75" customHeight="1" thickBot="1">
      <c r="B178" s="350"/>
      <c r="C178" s="33"/>
      <c r="D178" s="33"/>
      <c r="E178" s="34"/>
    </row>
    <row r="179" spans="2:5" ht="6.75" customHeight="1">
      <c r="B179" s="30"/>
      <c r="C179" s="15"/>
      <c r="D179" s="15"/>
      <c r="E179" s="32"/>
    </row>
    <row r="180" spans="2:5" ht="6.75" customHeight="1">
      <c r="B180" s="341" t="s">
        <v>223</v>
      </c>
      <c r="C180" s="15"/>
      <c r="D180" s="15"/>
      <c r="E180" s="32"/>
    </row>
    <row r="181" spans="2:5" ht="6.75" customHeight="1">
      <c r="B181" s="342"/>
      <c r="C181" s="15"/>
      <c r="D181" s="15"/>
      <c r="E181" s="32"/>
    </row>
    <row r="182" spans="2:5" ht="6.75" customHeight="1">
      <c r="B182" s="39"/>
      <c r="C182" s="15"/>
      <c r="D182" s="15"/>
      <c r="E182" s="32"/>
    </row>
    <row r="183" spans="2:5" ht="6.75" customHeight="1">
      <c r="B183" s="40"/>
      <c r="C183" s="15"/>
      <c r="D183" s="15"/>
      <c r="E183" s="32"/>
    </row>
    <row r="184" spans="2:5" ht="6.75" customHeight="1">
      <c r="B184" s="40"/>
      <c r="C184" s="351" t="s">
        <v>43</v>
      </c>
      <c r="D184" s="15"/>
      <c r="E184" s="32"/>
    </row>
    <row r="185" spans="2:5" ht="6.75" customHeight="1">
      <c r="B185" s="40"/>
      <c r="C185" s="352"/>
      <c r="D185" s="15"/>
      <c r="E185" s="32"/>
    </row>
    <row r="186" spans="2:5" ht="6.75" customHeight="1">
      <c r="B186" s="40"/>
      <c r="C186" s="353" t="s">
        <v>300</v>
      </c>
      <c r="D186" s="15"/>
      <c r="E186" s="32"/>
    </row>
    <row r="187" spans="2:5" ht="6.75" customHeight="1">
      <c r="B187" s="296"/>
      <c r="C187" s="345"/>
      <c r="D187" s="15"/>
      <c r="E187" s="32"/>
    </row>
    <row r="188" spans="2:5" ht="6.75" customHeight="1">
      <c r="B188" s="339" t="s">
        <v>350</v>
      </c>
      <c r="C188" s="16"/>
      <c r="D188" s="15"/>
      <c r="E188" s="32"/>
    </row>
    <row r="189" spans="2:5" ht="6.75" customHeight="1">
      <c r="B189" s="340"/>
      <c r="C189" s="16"/>
      <c r="D189" s="15"/>
      <c r="E189" s="32"/>
    </row>
    <row r="190" spans="2:5" ht="6.75" customHeight="1">
      <c r="B190" s="35"/>
      <c r="C190" s="16"/>
      <c r="D190" s="15"/>
      <c r="E190" s="32"/>
    </row>
    <row r="191" spans="2:5" ht="6.75" customHeight="1">
      <c r="B191" s="35"/>
      <c r="C191" s="16"/>
      <c r="D191" s="15"/>
      <c r="E191" s="32"/>
    </row>
    <row r="192" spans="2:5" ht="6.75" customHeight="1">
      <c r="B192" s="38"/>
      <c r="C192" s="16"/>
      <c r="D192" s="344" t="s">
        <v>49</v>
      </c>
      <c r="E192" s="32"/>
    </row>
    <row r="193" spans="2:5" ht="6.75" customHeight="1">
      <c r="B193" s="38"/>
      <c r="C193" s="16"/>
      <c r="D193" s="348"/>
      <c r="E193" s="32"/>
    </row>
    <row r="194" spans="2:5" ht="6.75" customHeight="1">
      <c r="B194" s="38"/>
      <c r="C194" s="16"/>
      <c r="D194" s="343" t="s">
        <v>309</v>
      </c>
      <c r="E194" s="32"/>
    </row>
    <row r="195" spans="2:5" ht="6.75" customHeight="1">
      <c r="B195" s="30"/>
      <c r="C195" s="16"/>
      <c r="D195" s="344"/>
      <c r="E195" s="32"/>
    </row>
    <row r="196" spans="2:5" ht="6.75" customHeight="1">
      <c r="B196" s="341" t="s">
        <v>287</v>
      </c>
      <c r="C196" s="16"/>
      <c r="D196" s="15"/>
      <c r="E196" s="32"/>
    </row>
    <row r="197" spans="2:5" ht="6.75" customHeight="1">
      <c r="B197" s="342"/>
      <c r="C197" s="16"/>
      <c r="D197" s="15"/>
      <c r="E197" s="32"/>
    </row>
    <row r="198" spans="2:5" ht="6.75" customHeight="1">
      <c r="B198" s="39"/>
      <c r="C198" s="16"/>
      <c r="D198" s="15"/>
      <c r="E198" s="32"/>
    </row>
    <row r="199" spans="2:5" ht="6.75" customHeight="1">
      <c r="B199" s="40"/>
      <c r="C199" s="16"/>
      <c r="D199" s="15"/>
      <c r="E199" s="32"/>
    </row>
    <row r="200" spans="2:5" ht="6.75" customHeight="1">
      <c r="B200" s="40"/>
      <c r="C200" s="345" t="s">
        <v>49</v>
      </c>
      <c r="D200" s="15"/>
      <c r="E200" s="32"/>
    </row>
    <row r="201" spans="2:5" ht="6.75" customHeight="1">
      <c r="B201" s="40"/>
      <c r="C201" s="346"/>
      <c r="D201" s="15"/>
      <c r="E201" s="32"/>
    </row>
    <row r="202" spans="2:5" ht="6.75" customHeight="1">
      <c r="B202" s="40"/>
      <c r="C202" s="343" t="s">
        <v>294</v>
      </c>
      <c r="D202" s="15"/>
      <c r="E202" s="32"/>
    </row>
    <row r="203" spans="2:5" ht="6.75" customHeight="1">
      <c r="B203" s="296"/>
      <c r="C203" s="344"/>
      <c r="D203" s="15"/>
      <c r="E203" s="32"/>
    </row>
    <row r="204" spans="2:5" ht="6.75" customHeight="1">
      <c r="B204" s="339" t="s">
        <v>278</v>
      </c>
      <c r="C204" s="15"/>
      <c r="D204" s="15"/>
      <c r="E204" s="32"/>
    </row>
    <row r="205" spans="2:5" ht="6.75" customHeight="1">
      <c r="B205" s="340"/>
      <c r="C205" s="19"/>
      <c r="D205" s="15"/>
      <c r="E205" s="32"/>
    </row>
    <row r="206" spans="2:5" ht="6.75" customHeight="1" thickBot="1">
      <c r="B206" s="41"/>
      <c r="C206" s="42"/>
      <c r="D206" s="43"/>
      <c r="E206" s="44"/>
    </row>
    <row r="207" ht="6.75" customHeight="1" thickTop="1"/>
  </sheetData>
  <sheetProtection/>
  <mergeCells count="92">
    <mergeCell ref="B111:B112"/>
    <mergeCell ref="D111:D112"/>
    <mergeCell ref="D20:D21"/>
    <mergeCell ref="D22:D23"/>
    <mergeCell ref="C28:C29"/>
    <mergeCell ref="C30:C31"/>
    <mergeCell ref="B100:B101"/>
    <mergeCell ref="B102:B103"/>
    <mergeCell ref="B119:B120"/>
    <mergeCell ref="E119:E120"/>
    <mergeCell ref="C113:C114"/>
    <mergeCell ref="B115:B116"/>
    <mergeCell ref="C115:C116"/>
    <mergeCell ref="E117:E118"/>
    <mergeCell ref="C105:C106"/>
    <mergeCell ref="D109:D110"/>
    <mergeCell ref="C121:C122"/>
    <mergeCell ref="B123:B124"/>
    <mergeCell ref="C123:C124"/>
    <mergeCell ref="D125:D126"/>
    <mergeCell ref="E153:E154"/>
    <mergeCell ref="C141:C142"/>
    <mergeCell ref="D145:D146"/>
    <mergeCell ref="B147:B148"/>
    <mergeCell ref="D147:D148"/>
    <mergeCell ref="E155:E156"/>
    <mergeCell ref="C157:C158"/>
    <mergeCell ref="B73:D73"/>
    <mergeCell ref="B75:B76"/>
    <mergeCell ref="B77:B78"/>
    <mergeCell ref="C80:C81"/>
    <mergeCell ref="D85:D86"/>
    <mergeCell ref="B87:B88"/>
    <mergeCell ref="D87:D88"/>
    <mergeCell ref="C149:C150"/>
    <mergeCell ref="C159:C160"/>
    <mergeCell ref="B98:D98"/>
    <mergeCell ref="B134:D134"/>
    <mergeCell ref="B155:B156"/>
    <mergeCell ref="B151:B152"/>
    <mergeCell ref="C151:C152"/>
    <mergeCell ref="D127:D128"/>
    <mergeCell ref="C129:C130"/>
    <mergeCell ref="B136:B137"/>
    <mergeCell ref="B138:B139"/>
    <mergeCell ref="B172:D172"/>
    <mergeCell ref="B39:B40"/>
    <mergeCell ref="B41:B42"/>
    <mergeCell ref="B58:B59"/>
    <mergeCell ref="B62:B63"/>
    <mergeCell ref="C44:C45"/>
    <mergeCell ref="D48:D49"/>
    <mergeCell ref="D50:D51"/>
    <mergeCell ref="D161:D162"/>
    <mergeCell ref="B163:B164"/>
    <mergeCell ref="E56:E57"/>
    <mergeCell ref="E58:E59"/>
    <mergeCell ref="B167:B168"/>
    <mergeCell ref="C167:C168"/>
    <mergeCell ref="D163:D164"/>
    <mergeCell ref="C165:C166"/>
    <mergeCell ref="C90:C91"/>
    <mergeCell ref="C92:C93"/>
    <mergeCell ref="B93:B94"/>
    <mergeCell ref="B159:B160"/>
    <mergeCell ref="C62:C63"/>
    <mergeCell ref="D64:D65"/>
    <mergeCell ref="D66:D67"/>
    <mergeCell ref="C52:C53"/>
    <mergeCell ref="C54:C55"/>
    <mergeCell ref="C68:C69"/>
    <mergeCell ref="B3:B4"/>
    <mergeCell ref="B5:B6"/>
    <mergeCell ref="B8:B9"/>
    <mergeCell ref="C12:C13"/>
    <mergeCell ref="C14:C15"/>
    <mergeCell ref="B16:B17"/>
    <mergeCell ref="B24:B25"/>
    <mergeCell ref="B32:B33"/>
    <mergeCell ref="C60:C61"/>
    <mergeCell ref="B175:B176"/>
    <mergeCell ref="D192:D193"/>
    <mergeCell ref="B177:B178"/>
    <mergeCell ref="B180:B181"/>
    <mergeCell ref="C184:C185"/>
    <mergeCell ref="C186:C187"/>
    <mergeCell ref="B188:B189"/>
    <mergeCell ref="B204:B205"/>
    <mergeCell ref="B196:B197"/>
    <mergeCell ref="D194:D195"/>
    <mergeCell ref="C200:C201"/>
    <mergeCell ref="C202:C203"/>
  </mergeCells>
  <printOptions/>
  <pageMargins left="0.82" right="0.35" top="0.48" bottom="0.5" header="0.4921259845" footer="0.4921259845"/>
  <pageSetup horizontalDpi="300" verticalDpi="300" orientation="portrait" paperSize="9" r:id="rId4"/>
  <headerFooter alignWithMargins="0">
    <oddFooter>&amp;C&amp;8www.cztenis.cz</oddFooter>
  </headerFooter>
  <drawing r:id="rId3"/>
  <legacyDrawing r:id="rId2"/>
  <oleObjects>
    <oleObject progId="MSPhotoEd.3" shapeId="1559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F55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2" width="18.25390625" style="2" customWidth="1"/>
    <col min="3" max="4" width="16.75390625" style="2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spans="2:5" ht="16.5" customHeight="1" thickTop="1">
      <c r="B1" s="250" t="s">
        <v>335</v>
      </c>
      <c r="C1" s="28"/>
      <c r="D1" s="28"/>
      <c r="E1" s="30"/>
    </row>
    <row r="2" spans="2:5" ht="6.75" customHeight="1">
      <c r="B2" s="299"/>
      <c r="C2" s="300"/>
      <c r="D2" s="300"/>
      <c r="E2" s="30"/>
    </row>
    <row r="3" spans="2:5" ht="6.75" customHeight="1">
      <c r="B3" s="30"/>
      <c r="C3" s="17"/>
      <c r="D3" s="15"/>
      <c r="E3" s="30"/>
    </row>
    <row r="4" spans="2:5" ht="6.75" customHeight="1">
      <c r="B4" s="363" t="s">
        <v>59</v>
      </c>
      <c r="C4" s="15"/>
      <c r="D4" s="15"/>
      <c r="E4" s="45"/>
    </row>
    <row r="5" spans="2:5" ht="6.75" customHeight="1">
      <c r="B5" s="363"/>
      <c r="C5" s="15"/>
      <c r="D5" s="15"/>
      <c r="E5" s="45"/>
    </row>
    <row r="6" spans="2:5" ht="6.75" customHeight="1">
      <c r="B6" s="349" t="s">
        <v>209</v>
      </c>
      <c r="C6" s="15"/>
      <c r="D6" s="15"/>
      <c r="E6" s="45"/>
    </row>
    <row r="7" spans="2:5" ht="6.75" customHeight="1" thickBot="1">
      <c r="B7" s="356"/>
      <c r="C7" s="33"/>
      <c r="D7" s="33"/>
      <c r="E7" s="45"/>
    </row>
    <row r="8" spans="2:5" ht="6.75" customHeight="1">
      <c r="B8" s="35"/>
      <c r="C8" s="18"/>
      <c r="D8" s="15"/>
      <c r="E8" s="45"/>
    </row>
    <row r="9" spans="2:5" ht="6.75" customHeight="1">
      <c r="B9" s="45"/>
      <c r="C9" s="351" t="s">
        <v>351</v>
      </c>
      <c r="D9" s="15"/>
      <c r="E9" s="45"/>
    </row>
    <row r="10" spans="2:5" ht="6.75" customHeight="1">
      <c r="B10" s="45"/>
      <c r="C10" s="352"/>
      <c r="D10" s="15"/>
      <c r="E10" s="45"/>
    </row>
    <row r="11" spans="2:5" ht="6.75" customHeight="1">
      <c r="B11" s="35"/>
      <c r="C11" s="243"/>
      <c r="D11" s="15"/>
      <c r="E11" s="45"/>
    </row>
    <row r="12" spans="2:5" ht="6.75" customHeight="1">
      <c r="B12" s="35"/>
      <c r="C12" s="16"/>
      <c r="D12" s="15"/>
      <c r="E12" s="45"/>
    </row>
    <row r="13" spans="2:5" ht="6.75" customHeight="1">
      <c r="B13" s="45"/>
      <c r="C13" s="16"/>
      <c r="D13" s="344" t="s">
        <v>351</v>
      </c>
      <c r="E13" s="45"/>
    </row>
    <row r="14" spans="2:5" ht="6.75" customHeight="1">
      <c r="B14" s="45"/>
      <c r="C14" s="16"/>
      <c r="D14" s="348"/>
      <c r="E14" s="45"/>
    </row>
    <row r="15" spans="2:5" ht="6.75" customHeight="1">
      <c r="B15" s="35"/>
      <c r="C15" s="16"/>
      <c r="D15" s="343" t="s">
        <v>353</v>
      </c>
      <c r="E15" s="45"/>
    </row>
    <row r="16" spans="2:5" ht="6.75" customHeight="1">
      <c r="B16" s="35"/>
      <c r="C16" s="16"/>
      <c r="D16" s="344"/>
      <c r="E16" s="45"/>
    </row>
    <row r="17" spans="2:5" ht="6.75" customHeight="1">
      <c r="B17" s="45"/>
      <c r="C17" s="354" t="s">
        <v>352</v>
      </c>
      <c r="D17" s="15"/>
      <c r="E17" s="45"/>
    </row>
    <row r="18" spans="2:5" ht="6.75" customHeight="1">
      <c r="B18" s="45"/>
      <c r="C18" s="355"/>
      <c r="D18" s="15"/>
      <c r="E18" s="45"/>
    </row>
    <row r="19" spans="2:5" ht="6.75" customHeight="1" thickBot="1">
      <c r="B19" s="244"/>
      <c r="C19" s="43"/>
      <c r="D19" s="302"/>
      <c r="E19" s="313"/>
    </row>
    <row r="20" spans="2:5" ht="6.75" customHeight="1" thickTop="1">
      <c r="B20" s="15"/>
      <c r="C20" s="316"/>
      <c r="D20" s="15"/>
      <c r="E20" s="258"/>
    </row>
    <row r="21" ht="6.75" customHeight="1" thickBot="1"/>
    <row r="22" spans="2:6" ht="16.5" customHeight="1" thickTop="1">
      <c r="B22" s="361" t="s">
        <v>335</v>
      </c>
      <c r="C22" s="362"/>
      <c r="D22" s="362"/>
      <c r="E22" s="364"/>
      <c r="F22" s="30"/>
    </row>
    <row r="23" spans="2:6" ht="6.75" customHeight="1">
      <c r="B23" s="30"/>
      <c r="C23" s="15"/>
      <c r="D23" s="17"/>
      <c r="E23" s="31"/>
      <c r="F23" s="30"/>
    </row>
    <row r="24" spans="2:6" ht="6.75" customHeight="1">
      <c r="B24" s="363" t="s">
        <v>59</v>
      </c>
      <c r="C24" s="256"/>
      <c r="D24" s="15"/>
      <c r="E24" s="31"/>
      <c r="F24" s="45"/>
    </row>
    <row r="25" spans="2:6" ht="6.75" customHeight="1">
      <c r="B25" s="363"/>
      <c r="C25" s="256"/>
      <c r="D25" s="15"/>
      <c r="E25" s="31"/>
      <c r="F25" s="45"/>
    </row>
    <row r="26" spans="2:6" ht="6.75" customHeight="1">
      <c r="B26" s="349" t="s">
        <v>201</v>
      </c>
      <c r="C26" s="256"/>
      <c r="D26" s="15"/>
      <c r="E26" s="31"/>
      <c r="F26" s="45"/>
    </row>
    <row r="27" spans="2:6" ht="6.75" customHeight="1" thickBot="1">
      <c r="B27" s="356"/>
      <c r="C27" s="257"/>
      <c r="D27" s="33"/>
      <c r="E27" s="365"/>
      <c r="F27" s="45"/>
    </row>
    <row r="28" spans="2:5" ht="6.75" customHeight="1">
      <c r="B28" s="30"/>
      <c r="C28" s="15"/>
      <c r="D28" s="15"/>
      <c r="E28" s="32"/>
    </row>
    <row r="29" spans="2:5" ht="6.75" customHeight="1">
      <c r="B29" s="30"/>
      <c r="C29" s="351" t="s">
        <v>281</v>
      </c>
      <c r="D29" s="15"/>
      <c r="E29" s="32"/>
    </row>
    <row r="30" spans="2:5" ht="6.75" customHeight="1">
      <c r="B30" s="30"/>
      <c r="C30" s="352"/>
      <c r="D30" s="15"/>
      <c r="E30" s="31"/>
    </row>
    <row r="31" spans="2:5" ht="6.75" customHeight="1">
      <c r="B31" s="35"/>
      <c r="C31" s="36"/>
      <c r="D31" s="15"/>
      <c r="E31" s="31"/>
    </row>
    <row r="32" spans="2:5" ht="6.75" customHeight="1">
      <c r="B32" s="251"/>
      <c r="C32" s="37"/>
      <c r="D32" s="15"/>
      <c r="E32" s="31"/>
    </row>
    <row r="33" spans="2:5" ht="6.75" customHeight="1">
      <c r="B33" s="35"/>
      <c r="C33" s="37"/>
      <c r="D33" s="344" t="s">
        <v>281</v>
      </c>
      <c r="E33" s="31"/>
    </row>
    <row r="34" spans="2:5" ht="6.75" customHeight="1">
      <c r="B34" s="251"/>
      <c r="C34" s="37"/>
      <c r="D34" s="348"/>
      <c r="E34" s="31"/>
    </row>
    <row r="35" spans="2:5" ht="6.75" customHeight="1">
      <c r="B35" s="341" t="s">
        <v>354</v>
      </c>
      <c r="C35" s="37"/>
      <c r="D35" s="353" t="s">
        <v>294</v>
      </c>
      <c r="E35" s="31"/>
    </row>
    <row r="36" spans="2:5" ht="6.75" customHeight="1">
      <c r="B36" s="342"/>
      <c r="C36" s="16"/>
      <c r="D36" s="345"/>
      <c r="E36" s="31"/>
    </row>
    <row r="37" spans="2:5" ht="6.75" customHeight="1">
      <c r="B37" s="40"/>
      <c r="C37" s="354" t="s">
        <v>354</v>
      </c>
      <c r="D37" s="16"/>
      <c r="E37" s="31"/>
    </row>
    <row r="38" spans="2:5" ht="6.75" customHeight="1">
      <c r="B38" s="40"/>
      <c r="C38" s="355"/>
      <c r="D38" s="16"/>
      <c r="E38" s="31"/>
    </row>
    <row r="39" spans="2:5" ht="6.75" customHeight="1">
      <c r="B39" s="339" t="s">
        <v>308</v>
      </c>
      <c r="C39" s="343" t="s">
        <v>356</v>
      </c>
      <c r="D39" s="16"/>
      <c r="E39" s="31"/>
    </row>
    <row r="40" spans="2:5" ht="6.75" customHeight="1">
      <c r="B40" s="340"/>
      <c r="C40" s="344"/>
      <c r="D40" s="16"/>
      <c r="E40" s="31"/>
    </row>
    <row r="41" spans="2:5" ht="6.75" customHeight="1">
      <c r="B41" s="259"/>
      <c r="C41" s="252"/>
      <c r="D41" s="16"/>
      <c r="E41" s="358" t="s">
        <v>357</v>
      </c>
    </row>
    <row r="42" spans="2:5" ht="6.75" customHeight="1">
      <c r="B42" s="35"/>
      <c r="C42" s="252"/>
      <c r="D42" s="16"/>
      <c r="E42" s="359"/>
    </row>
    <row r="43" spans="2:5" ht="6.75" customHeight="1">
      <c r="B43" s="341" t="s">
        <v>355</v>
      </c>
      <c r="C43" s="252"/>
      <c r="D43" s="16"/>
      <c r="E43" s="360" t="s">
        <v>358</v>
      </c>
    </row>
    <row r="44" spans="2:5" ht="6.75" customHeight="1">
      <c r="B44" s="342"/>
      <c r="C44" s="15"/>
      <c r="D44" s="16"/>
      <c r="E44" s="358"/>
    </row>
    <row r="45" spans="2:5" ht="6.75" customHeight="1">
      <c r="B45" s="40"/>
      <c r="C45" s="351" t="s">
        <v>280</v>
      </c>
      <c r="D45" s="16"/>
      <c r="E45" s="31"/>
    </row>
    <row r="46" spans="2:5" ht="6.75" customHeight="1">
      <c r="B46" s="40"/>
      <c r="C46" s="352"/>
      <c r="D46" s="16"/>
      <c r="E46" s="31"/>
    </row>
    <row r="47" spans="2:5" ht="6.75" customHeight="1">
      <c r="B47" s="339" t="s">
        <v>280</v>
      </c>
      <c r="C47" s="353" t="s">
        <v>307</v>
      </c>
      <c r="D47" s="16"/>
      <c r="E47" s="31"/>
    </row>
    <row r="48" spans="2:5" ht="6.75" customHeight="1">
      <c r="B48" s="340"/>
      <c r="C48" s="345"/>
      <c r="D48" s="16"/>
      <c r="E48" s="31"/>
    </row>
    <row r="49" spans="2:5" ht="6.75" customHeight="1">
      <c r="B49" s="30"/>
      <c r="C49" s="37"/>
      <c r="D49" s="345" t="s">
        <v>357</v>
      </c>
      <c r="E49" s="31"/>
    </row>
    <row r="50" spans="2:5" ht="6.75" customHeight="1">
      <c r="B50" s="253"/>
      <c r="C50" s="37"/>
      <c r="D50" s="346"/>
      <c r="E50" s="31"/>
    </row>
    <row r="51" spans="2:5" ht="6.75" customHeight="1">
      <c r="B51" s="35"/>
      <c r="C51" s="37"/>
      <c r="D51" s="343" t="s">
        <v>295</v>
      </c>
      <c r="E51" s="31"/>
    </row>
    <row r="52" spans="2:5" ht="6.75" customHeight="1">
      <c r="B52" s="35"/>
      <c r="C52" s="16"/>
      <c r="D52" s="344"/>
      <c r="E52" s="31"/>
    </row>
    <row r="53" spans="2:5" ht="6.75" customHeight="1">
      <c r="B53" s="35"/>
      <c r="C53" s="354" t="s">
        <v>357</v>
      </c>
      <c r="D53" s="15"/>
      <c r="E53" s="31"/>
    </row>
    <row r="54" spans="2:5" ht="6.75" customHeight="1">
      <c r="B54" s="35"/>
      <c r="C54" s="355"/>
      <c r="D54" s="15"/>
      <c r="E54" s="31"/>
    </row>
    <row r="55" spans="2:5" ht="6.75" customHeight="1" thickBot="1">
      <c r="B55" s="41"/>
      <c r="C55" s="42"/>
      <c r="D55" s="43"/>
      <c r="E55" s="44"/>
    </row>
    <row r="56" ht="6.75" customHeight="1" thickTop="1"/>
  </sheetData>
  <mergeCells count="25">
    <mergeCell ref="D49:D50"/>
    <mergeCell ref="D13:D14"/>
    <mergeCell ref="B22:D22"/>
    <mergeCell ref="C29:C30"/>
    <mergeCell ref="D33:D34"/>
    <mergeCell ref="B24:B25"/>
    <mergeCell ref="B26:B27"/>
    <mergeCell ref="C17:C18"/>
    <mergeCell ref="D51:D52"/>
    <mergeCell ref="C53:C54"/>
    <mergeCell ref="C39:C40"/>
    <mergeCell ref="B35:B36"/>
    <mergeCell ref="D35:D36"/>
    <mergeCell ref="C37:C38"/>
    <mergeCell ref="B39:B40"/>
    <mergeCell ref="B43:B44"/>
    <mergeCell ref="C45:C46"/>
    <mergeCell ref="C47:C48"/>
    <mergeCell ref="B4:B5"/>
    <mergeCell ref="B6:B7"/>
    <mergeCell ref="E41:E42"/>
    <mergeCell ref="B47:B48"/>
    <mergeCell ref="C9:C10"/>
    <mergeCell ref="D15:D16"/>
    <mergeCell ref="E43:E4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B2:T445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2" customWidth="1"/>
    <col min="3" max="11" width="4.625" style="4" customWidth="1"/>
    <col min="12" max="12" width="4.125" style="4" customWidth="1"/>
    <col min="13" max="13" width="4.25390625" style="4" customWidth="1"/>
    <col min="14" max="17" width="4.625" style="4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46" t="s">
        <v>148</v>
      </c>
      <c r="C2" s="47">
        <v>1</v>
      </c>
      <c r="D2" s="48" t="s">
        <v>5</v>
      </c>
      <c r="E2" s="49"/>
      <c r="F2" s="49"/>
      <c r="G2" s="49"/>
      <c r="H2" s="49"/>
      <c r="I2" s="49"/>
      <c r="J2" s="50"/>
    </row>
    <row r="3" spans="2:10" ht="12.75">
      <c r="B3" s="51" t="s">
        <v>147</v>
      </c>
      <c r="C3" s="52">
        <v>2</v>
      </c>
      <c r="D3" s="53" t="s">
        <v>6</v>
      </c>
      <c r="E3" s="54"/>
      <c r="F3" s="54"/>
      <c r="G3" s="54"/>
      <c r="H3" s="54"/>
      <c r="I3" s="54"/>
      <c r="J3" s="55"/>
    </row>
    <row r="4" spans="2:10" ht="12.75">
      <c r="B4" s="51" t="s">
        <v>149</v>
      </c>
      <c r="C4" s="52">
        <v>3</v>
      </c>
      <c r="D4" s="53" t="s">
        <v>7</v>
      </c>
      <c r="E4" s="54"/>
      <c r="F4" s="54"/>
      <c r="G4" s="54"/>
      <c r="H4" s="54"/>
      <c r="I4" s="54"/>
      <c r="J4" s="55"/>
    </row>
    <row r="5" spans="2:10" ht="12.75">
      <c r="B5" s="51" t="s">
        <v>150</v>
      </c>
      <c r="C5" s="52">
        <v>4</v>
      </c>
      <c r="D5" s="53" t="s">
        <v>8</v>
      </c>
      <c r="E5" s="54"/>
      <c r="F5" s="54"/>
      <c r="G5" s="54"/>
      <c r="H5" s="54"/>
      <c r="I5" s="54"/>
      <c r="J5" s="55"/>
    </row>
    <row r="6" spans="2:10" ht="12.75">
      <c r="B6" s="51" t="s">
        <v>151</v>
      </c>
      <c r="C6" s="52">
        <v>5</v>
      </c>
      <c r="D6" s="53" t="s">
        <v>190</v>
      </c>
      <c r="E6" s="54"/>
      <c r="F6" s="54"/>
      <c r="G6" s="54"/>
      <c r="H6" s="54"/>
      <c r="I6" s="54"/>
      <c r="J6" s="55"/>
    </row>
    <row r="7" spans="2:10" ht="12.75">
      <c r="B7" s="51" t="s">
        <v>152</v>
      </c>
      <c r="C7" s="52">
        <v>6</v>
      </c>
      <c r="D7" s="53" t="s">
        <v>9</v>
      </c>
      <c r="E7" s="54"/>
      <c r="F7" s="54"/>
      <c r="G7" s="54"/>
      <c r="H7" s="54"/>
      <c r="I7" s="54"/>
      <c r="J7" s="55"/>
    </row>
    <row r="8" spans="2:10" ht="12.75">
      <c r="B8" s="51" t="s">
        <v>153</v>
      </c>
      <c r="C8" s="52">
        <v>7</v>
      </c>
      <c r="D8" s="53" t="s">
        <v>22</v>
      </c>
      <c r="E8" s="54"/>
      <c r="F8" s="54"/>
      <c r="G8" s="54"/>
      <c r="H8" s="54"/>
      <c r="I8" s="54"/>
      <c r="J8" s="55"/>
    </row>
    <row r="9" spans="2:10" ht="12.75">
      <c r="B9" s="51" t="s">
        <v>154</v>
      </c>
      <c r="C9" s="52">
        <v>8</v>
      </c>
      <c r="D9" s="53" t="s">
        <v>10</v>
      </c>
      <c r="E9" s="54"/>
      <c r="F9" s="54"/>
      <c r="G9" s="54"/>
      <c r="H9" s="54"/>
      <c r="I9" s="54"/>
      <c r="J9" s="55"/>
    </row>
    <row r="10" spans="2:10" ht="12.75">
      <c r="B10" s="51" t="s">
        <v>155</v>
      </c>
      <c r="C10" s="52">
        <v>9</v>
      </c>
      <c r="D10" s="53" t="s">
        <v>23</v>
      </c>
      <c r="E10" s="54"/>
      <c r="F10" s="54"/>
      <c r="G10" s="54"/>
      <c r="H10" s="54"/>
      <c r="I10" s="54"/>
      <c r="J10" s="55"/>
    </row>
    <row r="11" spans="2:10" ht="12.75">
      <c r="B11" s="51" t="s">
        <v>157</v>
      </c>
      <c r="C11" s="52">
        <v>10</v>
      </c>
      <c r="D11" s="53" t="s">
        <v>156</v>
      </c>
      <c r="E11" s="54"/>
      <c r="F11" s="54"/>
      <c r="G11" s="54"/>
      <c r="H11" s="54"/>
      <c r="I11" s="54"/>
      <c r="J11" s="55"/>
    </row>
    <row r="12" spans="2:10" ht="12.75">
      <c r="B12" s="51" t="s">
        <v>158</v>
      </c>
      <c r="C12" s="52">
        <v>11</v>
      </c>
      <c r="D12" s="53" t="s">
        <v>11</v>
      </c>
      <c r="E12" s="54"/>
      <c r="F12" s="54"/>
      <c r="G12" s="54"/>
      <c r="H12" s="54"/>
      <c r="I12" s="54"/>
      <c r="J12" s="55"/>
    </row>
    <row r="13" spans="2:10" ht="12.75">
      <c r="B13" s="51" t="s">
        <v>159</v>
      </c>
      <c r="C13" s="52">
        <v>12</v>
      </c>
      <c r="D13" s="56" t="s">
        <v>13</v>
      </c>
      <c r="E13" s="54"/>
      <c r="F13" s="54"/>
      <c r="G13" s="54"/>
      <c r="H13" s="54"/>
      <c r="I13" s="54"/>
      <c r="J13" s="55"/>
    </row>
    <row r="14" spans="2:10" ht="12.75">
      <c r="B14" s="51" t="s">
        <v>160</v>
      </c>
      <c r="C14" s="52">
        <v>13</v>
      </c>
      <c r="D14" s="53" t="s">
        <v>12</v>
      </c>
      <c r="E14" s="54"/>
      <c r="F14" s="54"/>
      <c r="G14" s="54"/>
      <c r="H14" s="54"/>
      <c r="I14" s="54"/>
      <c r="J14" s="55"/>
    </row>
    <row r="15" spans="2:10" ht="12.75">
      <c r="B15" s="51" t="s">
        <v>161</v>
      </c>
      <c r="C15" s="52">
        <v>14</v>
      </c>
      <c r="D15" s="56" t="s">
        <v>14</v>
      </c>
      <c r="E15" s="54"/>
      <c r="F15" s="54"/>
      <c r="G15" s="54"/>
      <c r="H15" s="54"/>
      <c r="I15" s="54"/>
      <c r="J15" s="55"/>
    </row>
    <row r="16" spans="2:10" ht="13.5" thickBot="1">
      <c r="B16" s="57">
        <v>38969</v>
      </c>
      <c r="C16" s="58">
        <v>15</v>
      </c>
      <c r="D16" s="59" t="s">
        <v>162</v>
      </c>
      <c r="E16" s="60"/>
      <c r="F16" s="60"/>
      <c r="G16" s="60"/>
      <c r="H16" s="60"/>
      <c r="I16" s="60"/>
      <c r="J16" s="61"/>
    </row>
    <row r="17" ht="13.5" thickBot="1"/>
    <row r="18" spans="2:20" ht="13.5" thickBot="1">
      <c r="B18" s="27" t="s">
        <v>310</v>
      </c>
      <c r="C18" s="5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3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4">
        <v>15</v>
      </c>
      <c r="R18" s="190" t="s">
        <v>0</v>
      </c>
      <c r="S18" s="190" t="s">
        <v>1</v>
      </c>
      <c r="T18" s="191" t="s">
        <v>2</v>
      </c>
    </row>
    <row r="19" spans="2:20" ht="12.75">
      <c r="B19" s="76" t="s">
        <v>44</v>
      </c>
      <c r="C19" s="172" t="s">
        <v>76</v>
      </c>
      <c r="D19" s="145" t="s">
        <v>76</v>
      </c>
      <c r="E19" s="145" t="s">
        <v>76</v>
      </c>
      <c r="F19" s="145" t="s">
        <v>76</v>
      </c>
      <c r="G19" s="145" t="s">
        <v>76</v>
      </c>
      <c r="H19" s="145" t="s">
        <v>76</v>
      </c>
      <c r="I19" s="145" t="s">
        <v>76</v>
      </c>
      <c r="J19" s="145" t="s">
        <v>76</v>
      </c>
      <c r="K19" s="145" t="s">
        <v>76</v>
      </c>
      <c r="L19" s="145" t="s">
        <v>76</v>
      </c>
      <c r="M19" s="145" t="s">
        <v>76</v>
      </c>
      <c r="N19" s="149">
        <v>110</v>
      </c>
      <c r="O19" s="145"/>
      <c r="P19" s="145"/>
      <c r="Q19" s="80"/>
      <c r="R19" s="82">
        <f>SUM(C19:Q19)</f>
        <v>110</v>
      </c>
      <c r="S19" s="193">
        <f>SUM(C19:Q19)</f>
        <v>110</v>
      </c>
      <c r="T19" s="50" t="s">
        <v>77</v>
      </c>
    </row>
    <row r="20" spans="2:20" ht="13.5" thickBot="1">
      <c r="B20" s="70" t="s">
        <v>311</v>
      </c>
      <c r="C20" s="262" t="s">
        <v>76</v>
      </c>
      <c r="D20" s="169" t="s">
        <v>76</v>
      </c>
      <c r="E20" s="169" t="s">
        <v>76</v>
      </c>
      <c r="F20" s="169" t="s">
        <v>76</v>
      </c>
      <c r="G20" s="169" t="s">
        <v>76</v>
      </c>
      <c r="H20" s="169" t="s">
        <v>76</v>
      </c>
      <c r="I20" s="169" t="s">
        <v>76</v>
      </c>
      <c r="J20" s="169" t="s">
        <v>76</v>
      </c>
      <c r="K20" s="169" t="s">
        <v>76</v>
      </c>
      <c r="L20" s="169" t="s">
        <v>76</v>
      </c>
      <c r="M20" s="169" t="s">
        <v>76</v>
      </c>
      <c r="N20" s="153">
        <v>88</v>
      </c>
      <c r="O20" s="155"/>
      <c r="P20" s="155"/>
      <c r="Q20" s="73"/>
      <c r="R20" s="74">
        <f>SUM(C20:Q20)</f>
        <v>88</v>
      </c>
      <c r="S20" s="195">
        <f>SUM(C20:Q20)</f>
        <v>88</v>
      </c>
      <c r="T20" s="201" t="s">
        <v>78</v>
      </c>
    </row>
    <row r="22" ht="13.5" thickBot="1"/>
    <row r="23" spans="2:20" ht="13.5" thickBot="1">
      <c r="B23" s="27" t="s">
        <v>224</v>
      </c>
      <c r="C23" s="5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3">
        <v>8</v>
      </c>
      <c r="K23" s="6">
        <v>9</v>
      </c>
      <c r="L23" s="6">
        <v>10</v>
      </c>
      <c r="M23" s="6">
        <v>11</v>
      </c>
      <c r="N23" s="6">
        <v>12</v>
      </c>
      <c r="O23" s="6">
        <v>13</v>
      </c>
      <c r="P23" s="6">
        <v>14</v>
      </c>
      <c r="Q23" s="64">
        <v>15</v>
      </c>
      <c r="R23" s="190" t="s">
        <v>0</v>
      </c>
      <c r="S23" s="190" t="s">
        <v>1</v>
      </c>
      <c r="T23" s="191" t="s">
        <v>2</v>
      </c>
    </row>
    <row r="24" spans="2:20" ht="12.75">
      <c r="B24" s="76" t="s">
        <v>225</v>
      </c>
      <c r="C24" s="172" t="s">
        <v>76</v>
      </c>
      <c r="D24" s="145" t="s">
        <v>76</v>
      </c>
      <c r="E24" s="145" t="s">
        <v>76</v>
      </c>
      <c r="F24" s="145" t="s">
        <v>76</v>
      </c>
      <c r="G24" s="145" t="s">
        <v>76</v>
      </c>
      <c r="H24" s="147">
        <v>66</v>
      </c>
      <c r="I24" s="147">
        <v>66</v>
      </c>
      <c r="J24" s="145" t="s">
        <v>76</v>
      </c>
      <c r="K24" s="145" t="s">
        <v>76</v>
      </c>
      <c r="L24" s="145" t="s">
        <v>76</v>
      </c>
      <c r="M24" s="145" t="s">
        <v>76</v>
      </c>
      <c r="N24" s="145" t="s">
        <v>76</v>
      </c>
      <c r="O24" s="145"/>
      <c r="P24" s="145"/>
      <c r="Q24" s="80"/>
      <c r="R24" s="82">
        <f aca="true" t="shared" si="0" ref="R24:R30">SUM(C24:Q24)</f>
        <v>132</v>
      </c>
      <c r="S24" s="193">
        <f aca="true" t="shared" si="1" ref="S24:S30">SUM(C24:Q24)</f>
        <v>132</v>
      </c>
      <c r="T24" s="50" t="s">
        <v>77</v>
      </c>
    </row>
    <row r="25" spans="2:20" ht="12.75">
      <c r="B25" s="8" t="s">
        <v>202</v>
      </c>
      <c r="C25" s="260" t="s">
        <v>76</v>
      </c>
      <c r="D25" s="160" t="s">
        <v>76</v>
      </c>
      <c r="E25" s="148" t="s">
        <v>76</v>
      </c>
      <c r="F25" s="148" t="s">
        <v>76</v>
      </c>
      <c r="G25" s="148" t="s">
        <v>76</v>
      </c>
      <c r="H25" s="86">
        <v>110</v>
      </c>
      <c r="I25" s="150" t="s">
        <v>76</v>
      </c>
      <c r="J25" s="148" t="s">
        <v>76</v>
      </c>
      <c r="K25" s="148" t="s">
        <v>76</v>
      </c>
      <c r="L25" s="148" t="s">
        <v>76</v>
      </c>
      <c r="M25" s="148" t="s">
        <v>76</v>
      </c>
      <c r="N25" s="148" t="s">
        <v>76</v>
      </c>
      <c r="O25" s="151"/>
      <c r="P25" s="151"/>
      <c r="Q25" s="22"/>
      <c r="R25" s="89">
        <f t="shared" si="0"/>
        <v>110</v>
      </c>
      <c r="S25" s="194">
        <f t="shared" si="1"/>
        <v>110</v>
      </c>
      <c r="T25" s="192" t="s">
        <v>79</v>
      </c>
    </row>
    <row r="26" spans="2:20" ht="12.75">
      <c r="B26" s="8" t="s">
        <v>290</v>
      </c>
      <c r="C26" s="261" t="s">
        <v>76</v>
      </c>
      <c r="D26" s="150" t="s">
        <v>76</v>
      </c>
      <c r="E26" s="150" t="s">
        <v>76</v>
      </c>
      <c r="F26" s="150" t="s">
        <v>76</v>
      </c>
      <c r="G26" s="150" t="s">
        <v>76</v>
      </c>
      <c r="H26" s="150" t="s">
        <v>76</v>
      </c>
      <c r="I26" s="150" t="s">
        <v>76</v>
      </c>
      <c r="J26" s="150" t="s">
        <v>76</v>
      </c>
      <c r="K26" s="150" t="s">
        <v>76</v>
      </c>
      <c r="L26" s="150" t="s">
        <v>76</v>
      </c>
      <c r="M26" s="148" t="s">
        <v>76</v>
      </c>
      <c r="N26" s="86">
        <v>110</v>
      </c>
      <c r="O26" s="151"/>
      <c r="P26" s="86"/>
      <c r="Q26" s="22"/>
      <c r="R26" s="89">
        <f t="shared" si="0"/>
        <v>110</v>
      </c>
      <c r="S26" s="194">
        <f t="shared" si="1"/>
        <v>110</v>
      </c>
      <c r="T26" s="192" t="s">
        <v>79</v>
      </c>
    </row>
    <row r="27" spans="2:20" ht="12.75">
      <c r="B27" s="13" t="s">
        <v>207</v>
      </c>
      <c r="C27" s="261" t="s">
        <v>76</v>
      </c>
      <c r="D27" s="150" t="s">
        <v>76</v>
      </c>
      <c r="E27" s="150" t="s">
        <v>76</v>
      </c>
      <c r="F27" s="150" t="s">
        <v>76</v>
      </c>
      <c r="G27" s="150" t="s">
        <v>76</v>
      </c>
      <c r="H27" s="86">
        <v>88</v>
      </c>
      <c r="I27" s="150" t="s">
        <v>76</v>
      </c>
      <c r="J27" s="150" t="s">
        <v>76</v>
      </c>
      <c r="K27" s="150" t="s">
        <v>76</v>
      </c>
      <c r="L27" s="150" t="s">
        <v>76</v>
      </c>
      <c r="M27" s="150" t="s">
        <v>76</v>
      </c>
      <c r="N27" s="148" t="s">
        <v>76</v>
      </c>
      <c r="O27" s="151"/>
      <c r="P27" s="151"/>
      <c r="Q27" s="26"/>
      <c r="R27" s="89">
        <f t="shared" si="0"/>
        <v>88</v>
      </c>
      <c r="S27" s="194">
        <f t="shared" si="1"/>
        <v>88</v>
      </c>
      <c r="T27" s="199" t="s">
        <v>314</v>
      </c>
    </row>
    <row r="28" spans="2:20" ht="12.75">
      <c r="B28" s="13" t="s">
        <v>312</v>
      </c>
      <c r="C28" s="261" t="s">
        <v>76</v>
      </c>
      <c r="D28" s="150" t="s">
        <v>76</v>
      </c>
      <c r="E28" s="150" t="s">
        <v>76</v>
      </c>
      <c r="F28" s="150" t="s">
        <v>76</v>
      </c>
      <c r="G28" s="150" t="s">
        <v>76</v>
      </c>
      <c r="H28" s="150" t="s">
        <v>76</v>
      </c>
      <c r="I28" s="150" t="s">
        <v>76</v>
      </c>
      <c r="J28" s="150" t="s">
        <v>76</v>
      </c>
      <c r="K28" s="150" t="s">
        <v>76</v>
      </c>
      <c r="L28" s="150" t="s">
        <v>76</v>
      </c>
      <c r="M28" s="148" t="s">
        <v>76</v>
      </c>
      <c r="N28" s="151">
        <v>88</v>
      </c>
      <c r="O28" s="151"/>
      <c r="P28" s="151"/>
      <c r="Q28" s="26"/>
      <c r="R28" s="89">
        <f t="shared" si="0"/>
        <v>88</v>
      </c>
      <c r="S28" s="194">
        <f t="shared" si="1"/>
        <v>88</v>
      </c>
      <c r="T28" s="199" t="s">
        <v>314</v>
      </c>
    </row>
    <row r="29" spans="2:20" ht="12.75">
      <c r="B29" s="13" t="s">
        <v>313</v>
      </c>
      <c r="C29" s="261" t="s">
        <v>76</v>
      </c>
      <c r="D29" s="150" t="s">
        <v>76</v>
      </c>
      <c r="E29" s="150" t="s">
        <v>76</v>
      </c>
      <c r="F29" s="150" t="s">
        <v>76</v>
      </c>
      <c r="G29" s="150" t="s">
        <v>76</v>
      </c>
      <c r="H29" s="150" t="s">
        <v>76</v>
      </c>
      <c r="I29" s="150" t="s">
        <v>76</v>
      </c>
      <c r="J29" s="150" t="s">
        <v>76</v>
      </c>
      <c r="K29" s="150" t="s">
        <v>76</v>
      </c>
      <c r="L29" s="150" t="s">
        <v>76</v>
      </c>
      <c r="M29" s="150" t="s">
        <v>76</v>
      </c>
      <c r="N29" s="151">
        <v>66</v>
      </c>
      <c r="O29" s="151"/>
      <c r="P29" s="151"/>
      <c r="Q29" s="26"/>
      <c r="R29" s="89">
        <f t="shared" si="0"/>
        <v>66</v>
      </c>
      <c r="S29" s="194">
        <f t="shared" si="1"/>
        <v>66</v>
      </c>
      <c r="T29" s="199" t="s">
        <v>315</v>
      </c>
    </row>
    <row r="30" spans="2:20" ht="13.5" thickBot="1">
      <c r="B30" s="110" t="s">
        <v>208</v>
      </c>
      <c r="C30" s="262" t="s">
        <v>76</v>
      </c>
      <c r="D30" s="169" t="s">
        <v>76</v>
      </c>
      <c r="E30" s="169" t="s">
        <v>76</v>
      </c>
      <c r="F30" s="169" t="s">
        <v>76</v>
      </c>
      <c r="G30" s="169" t="s">
        <v>76</v>
      </c>
      <c r="H30" s="303">
        <v>66</v>
      </c>
      <c r="I30" s="278" t="s">
        <v>76</v>
      </c>
      <c r="J30" s="169" t="s">
        <v>76</v>
      </c>
      <c r="K30" s="169" t="s">
        <v>76</v>
      </c>
      <c r="L30" s="169" t="s">
        <v>76</v>
      </c>
      <c r="M30" s="169" t="s">
        <v>76</v>
      </c>
      <c r="N30" s="169" t="s">
        <v>76</v>
      </c>
      <c r="O30" s="169"/>
      <c r="P30" s="169"/>
      <c r="Q30" s="304"/>
      <c r="R30" s="107">
        <f t="shared" si="0"/>
        <v>66</v>
      </c>
      <c r="S30" s="198">
        <f t="shared" si="1"/>
        <v>66</v>
      </c>
      <c r="T30" s="202" t="s">
        <v>315</v>
      </c>
    </row>
    <row r="31" ht="13.5" thickBot="1"/>
    <row r="32" spans="2:20" ht="13.5" thickBot="1">
      <c r="B32" s="27" t="s">
        <v>82</v>
      </c>
      <c r="C32" s="5">
        <v>1</v>
      </c>
      <c r="D32" s="6">
        <v>2</v>
      </c>
      <c r="E32" s="6">
        <v>3</v>
      </c>
      <c r="F32" s="6">
        <v>4</v>
      </c>
      <c r="G32" s="6">
        <v>5</v>
      </c>
      <c r="H32" s="6">
        <v>6</v>
      </c>
      <c r="I32" s="6">
        <v>7</v>
      </c>
      <c r="J32" s="63">
        <v>8</v>
      </c>
      <c r="K32" s="6">
        <v>9</v>
      </c>
      <c r="L32" s="6">
        <v>10</v>
      </c>
      <c r="M32" s="6">
        <v>11</v>
      </c>
      <c r="N32" s="6">
        <v>12</v>
      </c>
      <c r="O32" s="6">
        <v>13</v>
      </c>
      <c r="P32" s="6">
        <v>14</v>
      </c>
      <c r="Q32" s="64">
        <v>15</v>
      </c>
      <c r="R32" s="190" t="s">
        <v>0</v>
      </c>
      <c r="S32" s="190" t="s">
        <v>1</v>
      </c>
      <c r="T32" s="191" t="s">
        <v>2</v>
      </c>
    </row>
    <row r="33" spans="2:20" ht="12.75">
      <c r="B33" s="76" t="s">
        <v>25</v>
      </c>
      <c r="C33" s="166">
        <v>80</v>
      </c>
      <c r="D33" s="147">
        <v>100</v>
      </c>
      <c r="E33" s="79">
        <v>80</v>
      </c>
      <c r="F33" s="79">
        <v>80</v>
      </c>
      <c r="G33" s="145" t="s">
        <v>76</v>
      </c>
      <c r="H33" s="293">
        <v>66</v>
      </c>
      <c r="I33" s="145" t="s">
        <v>76</v>
      </c>
      <c r="J33" s="79">
        <v>66</v>
      </c>
      <c r="K33" s="145" t="s">
        <v>76</v>
      </c>
      <c r="L33" s="145" t="s">
        <v>76</v>
      </c>
      <c r="M33" s="151">
        <v>80</v>
      </c>
      <c r="N33" s="151">
        <v>66</v>
      </c>
      <c r="O33" s="293">
        <v>60</v>
      </c>
      <c r="P33" s="79"/>
      <c r="Q33" s="229"/>
      <c r="R33" s="82">
        <f aca="true" t="shared" si="2" ref="R33:R52">SUM(C33:Q33)</f>
        <v>678</v>
      </c>
      <c r="S33" s="193">
        <f>SUM(C33:Q33)-H33-O33</f>
        <v>552</v>
      </c>
      <c r="T33" s="50" t="s">
        <v>77</v>
      </c>
    </row>
    <row r="34" spans="2:20" ht="12.75">
      <c r="B34" s="8" t="s">
        <v>175</v>
      </c>
      <c r="C34" s="150" t="s">
        <v>76</v>
      </c>
      <c r="D34" s="108">
        <v>80</v>
      </c>
      <c r="E34" s="150" t="s">
        <v>76</v>
      </c>
      <c r="F34" s="86">
        <v>100</v>
      </c>
      <c r="G34" s="150" t="s">
        <v>76</v>
      </c>
      <c r="H34" s="86">
        <v>88</v>
      </c>
      <c r="I34" s="86">
        <v>110</v>
      </c>
      <c r="J34" s="161" t="s">
        <v>76</v>
      </c>
      <c r="K34" s="161" t="s">
        <v>76</v>
      </c>
      <c r="L34" s="161" t="s">
        <v>76</v>
      </c>
      <c r="M34" s="161" t="s">
        <v>76</v>
      </c>
      <c r="N34" s="86">
        <v>88</v>
      </c>
      <c r="O34" s="151">
        <v>80</v>
      </c>
      <c r="P34" s="151"/>
      <c r="Q34" s="22"/>
      <c r="R34" s="89">
        <f t="shared" si="2"/>
        <v>546</v>
      </c>
      <c r="S34" s="194">
        <f aca="true" t="shared" si="3" ref="S34:S52">SUM(C34:Q34)</f>
        <v>546</v>
      </c>
      <c r="T34" s="192" t="s">
        <v>78</v>
      </c>
    </row>
    <row r="35" spans="2:20" ht="12.75">
      <c r="B35" s="8" t="s">
        <v>183</v>
      </c>
      <c r="C35" s="260" t="s">
        <v>76</v>
      </c>
      <c r="D35" s="148" t="s">
        <v>76</v>
      </c>
      <c r="E35" s="151">
        <v>100</v>
      </c>
      <c r="F35" s="148" t="s">
        <v>76</v>
      </c>
      <c r="G35" s="148" t="s">
        <v>76</v>
      </c>
      <c r="H35" s="108">
        <v>33</v>
      </c>
      <c r="I35" s="108">
        <v>66</v>
      </c>
      <c r="J35" s="161" t="s">
        <v>76</v>
      </c>
      <c r="K35" s="161" t="s">
        <v>76</v>
      </c>
      <c r="L35" s="161" t="s">
        <v>76</v>
      </c>
      <c r="M35" s="86">
        <v>100</v>
      </c>
      <c r="N35" s="108">
        <v>66</v>
      </c>
      <c r="O35" s="151">
        <v>60</v>
      </c>
      <c r="P35" s="150"/>
      <c r="Q35" s="67"/>
      <c r="R35" s="89">
        <f t="shared" si="2"/>
        <v>425</v>
      </c>
      <c r="S35" s="194">
        <f t="shared" si="3"/>
        <v>425</v>
      </c>
      <c r="T35" s="192" t="s">
        <v>83</v>
      </c>
    </row>
    <row r="36" spans="2:20" ht="12.75">
      <c r="B36" s="8" t="s">
        <v>24</v>
      </c>
      <c r="C36" s="263">
        <v>100</v>
      </c>
      <c r="D36" s="148" t="s">
        <v>76</v>
      </c>
      <c r="E36" s="148" t="s">
        <v>76</v>
      </c>
      <c r="F36" s="151">
        <v>60</v>
      </c>
      <c r="G36" s="148" t="s">
        <v>76</v>
      </c>
      <c r="H36" s="108">
        <v>44</v>
      </c>
      <c r="I36" s="161" t="s">
        <v>76</v>
      </c>
      <c r="J36" s="108">
        <v>66</v>
      </c>
      <c r="K36" s="161" t="s">
        <v>76</v>
      </c>
      <c r="L36" s="161" t="s">
        <v>76</v>
      </c>
      <c r="M36" s="161" t="s">
        <v>76</v>
      </c>
      <c r="N36" s="161" t="s">
        <v>76</v>
      </c>
      <c r="O36" s="151">
        <v>100</v>
      </c>
      <c r="P36" s="150"/>
      <c r="Q36" s="67"/>
      <c r="R36" s="89">
        <f t="shared" si="2"/>
        <v>370</v>
      </c>
      <c r="S36" s="194">
        <f t="shared" si="3"/>
        <v>370</v>
      </c>
      <c r="T36" s="192" t="s">
        <v>80</v>
      </c>
    </row>
    <row r="37" spans="2:20" ht="12.75">
      <c r="B37" s="8" t="s">
        <v>210</v>
      </c>
      <c r="C37" s="260" t="s">
        <v>76</v>
      </c>
      <c r="D37" s="148" t="s">
        <v>76</v>
      </c>
      <c r="E37" s="148" t="s">
        <v>76</v>
      </c>
      <c r="F37" s="148" t="s">
        <v>76</v>
      </c>
      <c r="G37" s="148" t="s">
        <v>76</v>
      </c>
      <c r="H37" s="86">
        <v>66</v>
      </c>
      <c r="I37" s="86">
        <v>88</v>
      </c>
      <c r="J37" s="86">
        <v>88</v>
      </c>
      <c r="K37" s="161" t="s">
        <v>76</v>
      </c>
      <c r="L37" s="161" t="s">
        <v>76</v>
      </c>
      <c r="M37" s="160" t="s">
        <v>76</v>
      </c>
      <c r="N37" s="160" t="s">
        <v>76</v>
      </c>
      <c r="O37" s="160" t="s">
        <v>76</v>
      </c>
      <c r="P37" s="86"/>
      <c r="Q37" s="22"/>
      <c r="R37" s="89">
        <f t="shared" si="2"/>
        <v>242</v>
      </c>
      <c r="S37" s="194">
        <f t="shared" si="3"/>
        <v>242</v>
      </c>
      <c r="T37" s="192" t="s">
        <v>81</v>
      </c>
    </row>
    <row r="38" spans="2:20" ht="12.75">
      <c r="B38" s="8" t="s">
        <v>188</v>
      </c>
      <c r="C38" s="260" t="s">
        <v>76</v>
      </c>
      <c r="D38" s="160" t="s">
        <v>76</v>
      </c>
      <c r="E38" s="148" t="s">
        <v>76</v>
      </c>
      <c r="F38" s="151">
        <v>60</v>
      </c>
      <c r="G38" s="148" t="s">
        <v>76</v>
      </c>
      <c r="H38" s="86">
        <v>44</v>
      </c>
      <c r="I38" s="86">
        <v>44</v>
      </c>
      <c r="J38" s="161" t="s">
        <v>76</v>
      </c>
      <c r="K38" s="161" t="s">
        <v>76</v>
      </c>
      <c r="L38" s="161" t="s">
        <v>76</v>
      </c>
      <c r="M38" s="160" t="s">
        <v>76</v>
      </c>
      <c r="N38" s="160" t="s">
        <v>76</v>
      </c>
      <c r="O38" s="160" t="s">
        <v>76</v>
      </c>
      <c r="P38" s="108"/>
      <c r="Q38" s="67"/>
      <c r="R38" s="89">
        <f t="shared" si="2"/>
        <v>148</v>
      </c>
      <c r="S38" s="194">
        <f t="shared" si="3"/>
        <v>148</v>
      </c>
      <c r="T38" s="192" t="s">
        <v>84</v>
      </c>
    </row>
    <row r="39" spans="2:20" ht="12.75">
      <c r="B39" s="8" t="s">
        <v>255</v>
      </c>
      <c r="C39" s="260" t="s">
        <v>76</v>
      </c>
      <c r="D39" s="160" t="s">
        <v>76</v>
      </c>
      <c r="E39" s="148" t="s">
        <v>76</v>
      </c>
      <c r="F39" s="148" t="s">
        <v>76</v>
      </c>
      <c r="G39" s="148" t="s">
        <v>76</v>
      </c>
      <c r="H39" s="148" t="s">
        <v>76</v>
      </c>
      <c r="I39" s="148" t="s">
        <v>76</v>
      </c>
      <c r="J39" s="148" t="s">
        <v>76</v>
      </c>
      <c r="K39" s="148" t="s">
        <v>76</v>
      </c>
      <c r="L39" s="152">
        <v>88</v>
      </c>
      <c r="M39" s="161" t="s">
        <v>76</v>
      </c>
      <c r="N39" s="86">
        <v>44</v>
      </c>
      <c r="O39" s="160" t="s">
        <v>76</v>
      </c>
      <c r="P39" s="108"/>
      <c r="Q39" s="67"/>
      <c r="R39" s="89">
        <f t="shared" si="2"/>
        <v>132</v>
      </c>
      <c r="S39" s="194">
        <f t="shared" si="3"/>
        <v>132</v>
      </c>
      <c r="T39" s="192" t="s">
        <v>85</v>
      </c>
    </row>
    <row r="40" spans="2:20" ht="12.75">
      <c r="B40" s="8" t="s">
        <v>254</v>
      </c>
      <c r="C40" s="260" t="s">
        <v>76</v>
      </c>
      <c r="D40" s="160" t="s">
        <v>76</v>
      </c>
      <c r="E40" s="148" t="s">
        <v>76</v>
      </c>
      <c r="F40" s="148" t="s">
        <v>76</v>
      </c>
      <c r="G40" s="148" t="s">
        <v>76</v>
      </c>
      <c r="H40" s="148" t="s">
        <v>76</v>
      </c>
      <c r="I40" s="148" t="s">
        <v>76</v>
      </c>
      <c r="J40" s="148" t="s">
        <v>76</v>
      </c>
      <c r="K40" s="148" t="s">
        <v>76</v>
      </c>
      <c r="L40" s="152">
        <v>110</v>
      </c>
      <c r="M40" s="161" t="s">
        <v>76</v>
      </c>
      <c r="N40" s="161" t="s">
        <v>76</v>
      </c>
      <c r="O40" s="160" t="s">
        <v>76</v>
      </c>
      <c r="P40" s="108"/>
      <c r="Q40" s="67"/>
      <c r="R40" s="89">
        <f t="shared" si="2"/>
        <v>110</v>
      </c>
      <c r="S40" s="194">
        <f t="shared" si="3"/>
        <v>110</v>
      </c>
      <c r="T40" s="192" t="s">
        <v>317</v>
      </c>
    </row>
    <row r="41" spans="2:20" ht="12.75">
      <c r="B41" s="8" t="s">
        <v>204</v>
      </c>
      <c r="C41" s="260" t="s">
        <v>76</v>
      </c>
      <c r="D41" s="148" t="s">
        <v>76</v>
      </c>
      <c r="E41" s="148" t="s">
        <v>76</v>
      </c>
      <c r="F41" s="148" t="s">
        <v>76</v>
      </c>
      <c r="G41" s="148" t="s">
        <v>76</v>
      </c>
      <c r="H41" s="151">
        <v>110</v>
      </c>
      <c r="I41" s="148" t="s">
        <v>76</v>
      </c>
      <c r="J41" s="160" t="s">
        <v>76</v>
      </c>
      <c r="K41" s="160" t="s">
        <v>76</v>
      </c>
      <c r="L41" s="233" t="s">
        <v>76</v>
      </c>
      <c r="M41" s="161" t="s">
        <v>76</v>
      </c>
      <c r="N41" s="161" t="s">
        <v>76</v>
      </c>
      <c r="O41" s="160" t="s">
        <v>76</v>
      </c>
      <c r="P41" s="86"/>
      <c r="Q41" s="22"/>
      <c r="R41" s="89">
        <f t="shared" si="2"/>
        <v>110</v>
      </c>
      <c r="S41" s="194">
        <f t="shared" si="3"/>
        <v>110</v>
      </c>
      <c r="T41" s="192" t="s">
        <v>317</v>
      </c>
    </row>
    <row r="42" spans="2:20" ht="12.75">
      <c r="B42" s="8" t="s">
        <v>246</v>
      </c>
      <c r="C42" s="260" t="s">
        <v>76</v>
      </c>
      <c r="D42" s="148" t="s">
        <v>76</v>
      </c>
      <c r="E42" s="148" t="s">
        <v>76</v>
      </c>
      <c r="F42" s="148" t="s">
        <v>76</v>
      </c>
      <c r="G42" s="148" t="s">
        <v>76</v>
      </c>
      <c r="H42" s="148" t="s">
        <v>76</v>
      </c>
      <c r="I42" s="148" t="s">
        <v>76</v>
      </c>
      <c r="J42" s="151">
        <v>110</v>
      </c>
      <c r="K42" s="160" t="s">
        <v>76</v>
      </c>
      <c r="L42" s="160" t="s">
        <v>76</v>
      </c>
      <c r="M42" s="160" t="s">
        <v>76</v>
      </c>
      <c r="N42" s="161" t="s">
        <v>76</v>
      </c>
      <c r="O42" s="160" t="s">
        <v>76</v>
      </c>
      <c r="P42" s="86"/>
      <c r="Q42" s="22"/>
      <c r="R42" s="89">
        <f t="shared" si="2"/>
        <v>110</v>
      </c>
      <c r="S42" s="194">
        <f t="shared" si="3"/>
        <v>110</v>
      </c>
      <c r="T42" s="192" t="s">
        <v>317</v>
      </c>
    </row>
    <row r="43" spans="2:20" ht="12.75">
      <c r="B43" s="8" t="s">
        <v>293</v>
      </c>
      <c r="C43" s="260" t="s">
        <v>76</v>
      </c>
      <c r="D43" s="148" t="s">
        <v>76</v>
      </c>
      <c r="E43" s="148" t="s">
        <v>76</v>
      </c>
      <c r="F43" s="148" t="s">
        <v>76</v>
      </c>
      <c r="G43" s="148" t="s">
        <v>76</v>
      </c>
      <c r="H43" s="150" t="s">
        <v>76</v>
      </c>
      <c r="I43" s="150" t="s">
        <v>76</v>
      </c>
      <c r="J43" s="150" t="s">
        <v>76</v>
      </c>
      <c r="K43" s="150" t="s">
        <v>76</v>
      </c>
      <c r="L43" s="150" t="s">
        <v>76</v>
      </c>
      <c r="M43" s="150" t="s">
        <v>76</v>
      </c>
      <c r="N43" s="179">
        <v>110</v>
      </c>
      <c r="O43" s="160" t="s">
        <v>76</v>
      </c>
      <c r="P43" s="86"/>
      <c r="Q43" s="22"/>
      <c r="R43" s="89">
        <f t="shared" si="2"/>
        <v>110</v>
      </c>
      <c r="S43" s="194">
        <f t="shared" si="3"/>
        <v>110</v>
      </c>
      <c r="T43" s="192" t="s">
        <v>317</v>
      </c>
    </row>
    <row r="44" spans="2:20" ht="12.75">
      <c r="B44" s="8" t="s">
        <v>213</v>
      </c>
      <c r="C44" s="260" t="s">
        <v>76</v>
      </c>
      <c r="D44" s="148" t="s">
        <v>76</v>
      </c>
      <c r="E44" s="148" t="s">
        <v>76</v>
      </c>
      <c r="F44" s="148" t="s">
        <v>76</v>
      </c>
      <c r="G44" s="148" t="s">
        <v>76</v>
      </c>
      <c r="H44" s="151">
        <v>44</v>
      </c>
      <c r="I44" s="148" t="s">
        <v>76</v>
      </c>
      <c r="J44" s="161" t="s">
        <v>76</v>
      </c>
      <c r="K44" s="161" t="s">
        <v>76</v>
      </c>
      <c r="L44" s="161" t="s">
        <v>76</v>
      </c>
      <c r="M44" s="161" t="s">
        <v>76</v>
      </c>
      <c r="N44" s="86">
        <v>44</v>
      </c>
      <c r="O44" s="160" t="s">
        <v>76</v>
      </c>
      <c r="P44" s="86"/>
      <c r="Q44" s="22"/>
      <c r="R44" s="89">
        <f t="shared" si="2"/>
        <v>88</v>
      </c>
      <c r="S44" s="194">
        <f t="shared" si="3"/>
        <v>88</v>
      </c>
      <c r="T44" s="192" t="s">
        <v>92</v>
      </c>
    </row>
    <row r="45" spans="2:20" ht="12.75">
      <c r="B45" s="8" t="s">
        <v>256</v>
      </c>
      <c r="C45" s="150" t="s">
        <v>76</v>
      </c>
      <c r="D45" s="161" t="s">
        <v>76</v>
      </c>
      <c r="E45" s="150" t="s">
        <v>76</v>
      </c>
      <c r="F45" s="150" t="s">
        <v>76</v>
      </c>
      <c r="G45" s="150" t="s">
        <v>76</v>
      </c>
      <c r="H45" s="150" t="s">
        <v>76</v>
      </c>
      <c r="I45" s="150" t="s">
        <v>76</v>
      </c>
      <c r="J45" s="150" t="s">
        <v>76</v>
      </c>
      <c r="K45" s="150" t="s">
        <v>76</v>
      </c>
      <c r="L45" s="108">
        <v>66</v>
      </c>
      <c r="M45" s="161" t="s">
        <v>76</v>
      </c>
      <c r="N45" s="161" t="s">
        <v>76</v>
      </c>
      <c r="O45" s="160" t="s">
        <v>76</v>
      </c>
      <c r="P45" s="108"/>
      <c r="Q45" s="67"/>
      <c r="R45" s="89">
        <f t="shared" si="2"/>
        <v>66</v>
      </c>
      <c r="S45" s="194">
        <f t="shared" si="3"/>
        <v>66</v>
      </c>
      <c r="T45" s="192" t="s">
        <v>94</v>
      </c>
    </row>
    <row r="46" spans="2:20" ht="12.75">
      <c r="B46" s="8" t="s">
        <v>164</v>
      </c>
      <c r="C46" s="86">
        <v>60</v>
      </c>
      <c r="D46" s="161" t="s">
        <v>76</v>
      </c>
      <c r="E46" s="150" t="s">
        <v>76</v>
      </c>
      <c r="F46" s="150" t="s">
        <v>76</v>
      </c>
      <c r="G46" s="150" t="s">
        <v>76</v>
      </c>
      <c r="H46" s="150" t="s">
        <v>76</v>
      </c>
      <c r="I46" s="150" t="s">
        <v>76</v>
      </c>
      <c r="J46" s="161" t="s">
        <v>76</v>
      </c>
      <c r="K46" s="161" t="s">
        <v>76</v>
      </c>
      <c r="L46" s="161" t="s">
        <v>76</v>
      </c>
      <c r="M46" s="161" t="s">
        <v>76</v>
      </c>
      <c r="N46" s="161" t="s">
        <v>76</v>
      </c>
      <c r="O46" s="160" t="s">
        <v>76</v>
      </c>
      <c r="P46" s="86"/>
      <c r="Q46" s="22"/>
      <c r="R46" s="89">
        <f t="shared" si="2"/>
        <v>60</v>
      </c>
      <c r="S46" s="194">
        <f t="shared" si="3"/>
        <v>60</v>
      </c>
      <c r="T46" s="192" t="s">
        <v>318</v>
      </c>
    </row>
    <row r="47" spans="2:20" ht="12.75">
      <c r="B47" s="8" t="s">
        <v>180</v>
      </c>
      <c r="C47" s="150" t="s">
        <v>76</v>
      </c>
      <c r="D47" s="86">
        <v>60</v>
      </c>
      <c r="E47" s="150" t="s">
        <v>76</v>
      </c>
      <c r="F47" s="150" t="s">
        <v>76</v>
      </c>
      <c r="G47" s="150" t="s">
        <v>76</v>
      </c>
      <c r="H47" s="150" t="s">
        <v>76</v>
      </c>
      <c r="I47" s="150" t="s">
        <v>76</v>
      </c>
      <c r="J47" s="160" t="s">
        <v>76</v>
      </c>
      <c r="K47" s="161" t="s">
        <v>76</v>
      </c>
      <c r="L47" s="161" t="s">
        <v>76</v>
      </c>
      <c r="M47" s="161" t="s">
        <v>76</v>
      </c>
      <c r="N47" s="161" t="s">
        <v>76</v>
      </c>
      <c r="O47" s="160" t="s">
        <v>76</v>
      </c>
      <c r="P47" s="108"/>
      <c r="Q47" s="67"/>
      <c r="R47" s="89">
        <f t="shared" si="2"/>
        <v>60</v>
      </c>
      <c r="S47" s="194">
        <f t="shared" si="3"/>
        <v>60</v>
      </c>
      <c r="T47" s="192" t="s">
        <v>318</v>
      </c>
    </row>
    <row r="48" spans="2:20" ht="12.75">
      <c r="B48" s="8" t="s">
        <v>16</v>
      </c>
      <c r="C48" s="149">
        <v>60</v>
      </c>
      <c r="D48" s="160" t="s">
        <v>76</v>
      </c>
      <c r="E48" s="150" t="s">
        <v>76</v>
      </c>
      <c r="F48" s="160" t="s">
        <v>76</v>
      </c>
      <c r="G48" s="150" t="s">
        <v>76</v>
      </c>
      <c r="H48" s="160" t="s">
        <v>76</v>
      </c>
      <c r="I48" s="160" t="s">
        <v>76</v>
      </c>
      <c r="J48" s="161" t="s">
        <v>76</v>
      </c>
      <c r="K48" s="161" t="s">
        <v>76</v>
      </c>
      <c r="L48" s="161" t="s">
        <v>76</v>
      </c>
      <c r="M48" s="161" t="s">
        <v>76</v>
      </c>
      <c r="N48" s="161" t="s">
        <v>76</v>
      </c>
      <c r="O48" s="160" t="s">
        <v>76</v>
      </c>
      <c r="P48" s="149"/>
      <c r="Q48" s="268"/>
      <c r="R48" s="89">
        <f t="shared" si="2"/>
        <v>60</v>
      </c>
      <c r="S48" s="194">
        <f t="shared" si="3"/>
        <v>60</v>
      </c>
      <c r="T48" s="192" t="s">
        <v>318</v>
      </c>
    </row>
    <row r="49" spans="2:20" ht="12.75">
      <c r="B49" s="13" t="s">
        <v>211</v>
      </c>
      <c r="C49" s="148" t="s">
        <v>76</v>
      </c>
      <c r="D49" s="150" t="s">
        <v>76</v>
      </c>
      <c r="E49" s="150" t="s">
        <v>76</v>
      </c>
      <c r="F49" s="148" t="s">
        <v>76</v>
      </c>
      <c r="G49" s="150" t="s">
        <v>76</v>
      </c>
      <c r="H49" s="151">
        <v>44</v>
      </c>
      <c r="I49" s="164" t="s">
        <v>76</v>
      </c>
      <c r="J49" s="161" t="s">
        <v>76</v>
      </c>
      <c r="K49" s="161" t="s">
        <v>76</v>
      </c>
      <c r="L49" s="161" t="s">
        <v>76</v>
      </c>
      <c r="M49" s="161" t="s">
        <v>76</v>
      </c>
      <c r="N49" s="180" t="s">
        <v>76</v>
      </c>
      <c r="O49" s="160" t="s">
        <v>76</v>
      </c>
      <c r="P49" s="86"/>
      <c r="Q49" s="271"/>
      <c r="R49" s="89">
        <f t="shared" si="2"/>
        <v>44</v>
      </c>
      <c r="S49" s="194">
        <f t="shared" si="3"/>
        <v>44</v>
      </c>
      <c r="T49" s="199" t="s">
        <v>265</v>
      </c>
    </row>
    <row r="50" spans="2:20" ht="12.75">
      <c r="B50" s="13" t="s">
        <v>316</v>
      </c>
      <c r="C50" s="148" t="s">
        <v>76</v>
      </c>
      <c r="D50" s="150" t="s">
        <v>76</v>
      </c>
      <c r="E50" s="150" t="s">
        <v>76</v>
      </c>
      <c r="F50" s="148" t="s">
        <v>76</v>
      </c>
      <c r="G50" s="150" t="s">
        <v>76</v>
      </c>
      <c r="H50" s="148" t="s">
        <v>76</v>
      </c>
      <c r="I50" s="150" t="s">
        <v>76</v>
      </c>
      <c r="J50" s="148" t="s">
        <v>76</v>
      </c>
      <c r="K50" s="150" t="s">
        <v>76</v>
      </c>
      <c r="L50" s="148" t="s">
        <v>76</v>
      </c>
      <c r="M50" s="150" t="s">
        <v>76</v>
      </c>
      <c r="N50" s="179">
        <v>44</v>
      </c>
      <c r="O50" s="160" t="s">
        <v>76</v>
      </c>
      <c r="P50" s="151"/>
      <c r="Q50" s="270"/>
      <c r="R50" s="89">
        <f t="shared" si="2"/>
        <v>44</v>
      </c>
      <c r="S50" s="194">
        <f t="shared" si="3"/>
        <v>44</v>
      </c>
      <c r="T50" s="199" t="s">
        <v>265</v>
      </c>
    </row>
    <row r="51" spans="2:20" ht="12.75">
      <c r="B51" s="241" t="s">
        <v>235</v>
      </c>
      <c r="C51" s="148" t="s">
        <v>76</v>
      </c>
      <c r="D51" s="150" t="s">
        <v>76</v>
      </c>
      <c r="E51" s="150" t="s">
        <v>76</v>
      </c>
      <c r="F51" s="148" t="s">
        <v>76</v>
      </c>
      <c r="G51" s="150" t="s">
        <v>76</v>
      </c>
      <c r="H51" s="150" t="s">
        <v>76</v>
      </c>
      <c r="I51" s="182">
        <v>44</v>
      </c>
      <c r="J51" s="161" t="s">
        <v>76</v>
      </c>
      <c r="K51" s="161" t="s">
        <v>76</v>
      </c>
      <c r="L51" s="161" t="s">
        <v>76</v>
      </c>
      <c r="M51" s="161" t="s">
        <v>76</v>
      </c>
      <c r="N51" s="161" t="s">
        <v>76</v>
      </c>
      <c r="O51" s="160" t="s">
        <v>76</v>
      </c>
      <c r="P51" s="239"/>
      <c r="Q51" s="264"/>
      <c r="R51" s="89">
        <f t="shared" si="2"/>
        <v>44</v>
      </c>
      <c r="S51" s="194">
        <f t="shared" si="3"/>
        <v>44</v>
      </c>
      <c r="T51" s="199" t="s">
        <v>265</v>
      </c>
    </row>
    <row r="52" spans="2:20" ht="13.5" thickBot="1">
      <c r="B52" s="70" t="s">
        <v>212</v>
      </c>
      <c r="C52" s="155" t="s">
        <v>76</v>
      </c>
      <c r="D52" s="155" t="s">
        <v>76</v>
      </c>
      <c r="E52" s="155" t="s">
        <v>76</v>
      </c>
      <c r="F52" s="155" t="s">
        <v>76</v>
      </c>
      <c r="G52" s="155" t="s">
        <v>76</v>
      </c>
      <c r="H52" s="156">
        <v>33</v>
      </c>
      <c r="I52" s="155" t="s">
        <v>76</v>
      </c>
      <c r="J52" s="278" t="s">
        <v>76</v>
      </c>
      <c r="K52" s="278" t="s">
        <v>76</v>
      </c>
      <c r="L52" s="278" t="s">
        <v>76</v>
      </c>
      <c r="M52" s="278" t="s">
        <v>76</v>
      </c>
      <c r="N52" s="278" t="s">
        <v>76</v>
      </c>
      <c r="O52" s="154" t="s">
        <v>76</v>
      </c>
      <c r="P52" s="156"/>
      <c r="Q52" s="265"/>
      <c r="R52" s="74">
        <f t="shared" si="2"/>
        <v>33</v>
      </c>
      <c r="S52" s="195">
        <f t="shared" si="3"/>
        <v>33</v>
      </c>
      <c r="T52" s="202" t="s">
        <v>244</v>
      </c>
    </row>
    <row r="53" spans="3:16" ht="13.5" thickBot="1"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</row>
    <row r="54" spans="2:20" ht="13.5" thickBot="1">
      <c r="B54" s="62" t="s">
        <v>63</v>
      </c>
      <c r="C54" s="5">
        <v>1</v>
      </c>
      <c r="D54" s="6">
        <v>2</v>
      </c>
      <c r="E54" s="6">
        <v>3</v>
      </c>
      <c r="F54" s="6">
        <v>4</v>
      </c>
      <c r="G54" s="6">
        <v>5</v>
      </c>
      <c r="H54" s="6">
        <v>6</v>
      </c>
      <c r="I54" s="6">
        <v>7</v>
      </c>
      <c r="J54" s="63">
        <v>8</v>
      </c>
      <c r="K54" s="6">
        <v>9</v>
      </c>
      <c r="L54" s="6">
        <v>10</v>
      </c>
      <c r="M54" s="6">
        <v>11</v>
      </c>
      <c r="N54" s="6">
        <v>12</v>
      </c>
      <c r="O54" s="6">
        <v>13</v>
      </c>
      <c r="P54" s="6">
        <v>14</v>
      </c>
      <c r="Q54" s="64">
        <v>15</v>
      </c>
      <c r="R54" s="190" t="s">
        <v>0</v>
      </c>
      <c r="S54" s="190" t="s">
        <v>1</v>
      </c>
      <c r="T54" s="191" t="s">
        <v>2</v>
      </c>
    </row>
    <row r="55" spans="2:20" ht="12.75">
      <c r="B55" s="76" t="s">
        <v>15</v>
      </c>
      <c r="C55" s="185">
        <v>100</v>
      </c>
      <c r="D55" s="145" t="s">
        <v>76</v>
      </c>
      <c r="E55" s="145" t="s">
        <v>76</v>
      </c>
      <c r="F55" s="145" t="s">
        <v>76</v>
      </c>
      <c r="G55" s="146" t="s">
        <v>76</v>
      </c>
      <c r="H55" s="266">
        <v>110</v>
      </c>
      <c r="I55" s="146" t="s">
        <v>76</v>
      </c>
      <c r="J55" s="147">
        <v>110</v>
      </c>
      <c r="K55" s="146" t="s">
        <v>76</v>
      </c>
      <c r="L55" s="266">
        <v>110</v>
      </c>
      <c r="M55" s="318" t="s">
        <v>76</v>
      </c>
      <c r="N55" s="146" t="s">
        <v>76</v>
      </c>
      <c r="O55" s="79">
        <v>100</v>
      </c>
      <c r="P55" s="147"/>
      <c r="Q55" s="80"/>
      <c r="R55" s="68">
        <f aca="true" t="shared" si="4" ref="R55:R67">SUM(C55:Q55)</f>
        <v>530</v>
      </c>
      <c r="S55" s="196">
        <f>SUM(C55:Q55)</f>
        <v>530</v>
      </c>
      <c r="T55" s="231" t="s">
        <v>77</v>
      </c>
    </row>
    <row r="56" spans="2:20" ht="12.75">
      <c r="B56" s="8" t="s">
        <v>4</v>
      </c>
      <c r="C56" s="230">
        <v>60</v>
      </c>
      <c r="D56" s="86">
        <v>80</v>
      </c>
      <c r="E56" s="85">
        <v>60</v>
      </c>
      <c r="F56" s="86">
        <v>60</v>
      </c>
      <c r="G56" s="108">
        <v>60</v>
      </c>
      <c r="H56" s="317">
        <v>44</v>
      </c>
      <c r="I56" s="317">
        <v>44</v>
      </c>
      <c r="J56" s="86">
        <v>66</v>
      </c>
      <c r="K56" s="150" t="s">
        <v>76</v>
      </c>
      <c r="L56" s="150" t="s">
        <v>76</v>
      </c>
      <c r="M56" s="86">
        <v>80</v>
      </c>
      <c r="N56" s="108">
        <v>66</v>
      </c>
      <c r="O56" s="159" t="s">
        <v>76</v>
      </c>
      <c r="P56" s="86"/>
      <c r="Q56" s="87"/>
      <c r="R56" s="68">
        <f t="shared" si="4"/>
        <v>620</v>
      </c>
      <c r="S56" s="196">
        <f>SUM(C56:Q56)-H56-I56-E56</f>
        <v>472</v>
      </c>
      <c r="T56" s="192" t="s">
        <v>78</v>
      </c>
    </row>
    <row r="57" spans="2:20" ht="12.75">
      <c r="B57" s="8" t="s">
        <v>215</v>
      </c>
      <c r="C57" s="93" t="s">
        <v>76</v>
      </c>
      <c r="D57" s="150" t="s">
        <v>76</v>
      </c>
      <c r="E57" s="150" t="s">
        <v>76</v>
      </c>
      <c r="F57" s="66" t="s">
        <v>76</v>
      </c>
      <c r="G57" s="150" t="s">
        <v>76</v>
      </c>
      <c r="H57" s="86">
        <v>66</v>
      </c>
      <c r="I57" s="86">
        <v>66</v>
      </c>
      <c r="J57" s="86">
        <v>44</v>
      </c>
      <c r="K57" s="161" t="s">
        <v>76</v>
      </c>
      <c r="L57" s="159" t="s">
        <v>76</v>
      </c>
      <c r="M57" s="86">
        <v>100</v>
      </c>
      <c r="N57" s="108">
        <v>110</v>
      </c>
      <c r="O57" s="108">
        <v>40</v>
      </c>
      <c r="P57" s="108"/>
      <c r="Q57" s="87"/>
      <c r="R57" s="68">
        <f t="shared" si="4"/>
        <v>426</v>
      </c>
      <c r="S57" s="196">
        <f aca="true" t="shared" si="5" ref="S57:S67">SUM(C57:Q57)</f>
        <v>426</v>
      </c>
      <c r="T57" s="192" t="s">
        <v>83</v>
      </c>
    </row>
    <row r="58" spans="2:20" ht="12.75">
      <c r="B58" s="102" t="s">
        <v>69</v>
      </c>
      <c r="C58" s="245">
        <v>80</v>
      </c>
      <c r="D58" s="167" t="s">
        <v>76</v>
      </c>
      <c r="E58" s="167" t="s">
        <v>76</v>
      </c>
      <c r="F58" s="167" t="s">
        <v>76</v>
      </c>
      <c r="G58" s="168">
        <v>80</v>
      </c>
      <c r="H58" s="168">
        <v>66</v>
      </c>
      <c r="I58" s="168">
        <v>110</v>
      </c>
      <c r="J58" s="167" t="s">
        <v>76</v>
      </c>
      <c r="K58" s="161" t="s">
        <v>76</v>
      </c>
      <c r="L58" s="287">
        <v>88</v>
      </c>
      <c r="M58" s="161" t="s">
        <v>76</v>
      </c>
      <c r="N58" s="161" t="s">
        <v>76</v>
      </c>
      <c r="O58" s="233" t="s">
        <v>76</v>
      </c>
      <c r="P58" s="150"/>
      <c r="Q58" s="103"/>
      <c r="R58" s="68">
        <f t="shared" si="4"/>
        <v>424</v>
      </c>
      <c r="S58" s="196">
        <f t="shared" si="5"/>
        <v>424</v>
      </c>
      <c r="T58" s="192" t="s">
        <v>80</v>
      </c>
    </row>
    <row r="59" spans="2:20" ht="12.75">
      <c r="B59" s="8" t="s">
        <v>21</v>
      </c>
      <c r="C59" s="230">
        <v>60</v>
      </c>
      <c r="D59" s="150" t="s">
        <v>76</v>
      </c>
      <c r="E59" s="150" t="s">
        <v>76</v>
      </c>
      <c r="F59" s="150" t="s">
        <v>76</v>
      </c>
      <c r="G59" s="86">
        <v>60</v>
      </c>
      <c r="H59" s="86">
        <v>44</v>
      </c>
      <c r="I59" s="86">
        <v>66</v>
      </c>
      <c r="J59" s="167" t="s">
        <v>76</v>
      </c>
      <c r="K59" s="161" t="s">
        <v>76</v>
      </c>
      <c r="L59" s="184">
        <v>66</v>
      </c>
      <c r="M59" s="161" t="s">
        <v>76</v>
      </c>
      <c r="N59" s="108">
        <v>66</v>
      </c>
      <c r="O59" s="152">
        <v>60</v>
      </c>
      <c r="P59" s="108"/>
      <c r="Q59" s="87"/>
      <c r="R59" s="68">
        <f t="shared" si="4"/>
        <v>422</v>
      </c>
      <c r="S59" s="196">
        <f t="shared" si="5"/>
        <v>422</v>
      </c>
      <c r="T59" s="192" t="s">
        <v>81</v>
      </c>
    </row>
    <row r="60" spans="2:20" ht="12.75">
      <c r="B60" s="102" t="s">
        <v>187</v>
      </c>
      <c r="C60" s="93" t="s">
        <v>76</v>
      </c>
      <c r="D60" s="150" t="s">
        <v>76</v>
      </c>
      <c r="E60" s="150" t="s">
        <v>76</v>
      </c>
      <c r="F60" s="21">
        <v>100</v>
      </c>
      <c r="G60" s="66" t="s">
        <v>76</v>
      </c>
      <c r="H60" s="25">
        <v>88</v>
      </c>
      <c r="I60" s="66" t="s">
        <v>76</v>
      </c>
      <c r="J60" s="279">
        <v>66</v>
      </c>
      <c r="K60" s="161" t="s">
        <v>76</v>
      </c>
      <c r="L60" s="232" t="s">
        <v>76</v>
      </c>
      <c r="M60" s="161" t="s">
        <v>76</v>
      </c>
      <c r="N60" s="21">
        <v>44</v>
      </c>
      <c r="O60" s="21">
        <v>60</v>
      </c>
      <c r="P60" s="66"/>
      <c r="Q60" s="66"/>
      <c r="R60" s="246">
        <f t="shared" si="4"/>
        <v>358</v>
      </c>
      <c r="S60" s="247">
        <f t="shared" si="5"/>
        <v>358</v>
      </c>
      <c r="T60" s="192" t="s">
        <v>84</v>
      </c>
    </row>
    <row r="61" spans="2:20" ht="12.75">
      <c r="B61" s="102" t="s">
        <v>191</v>
      </c>
      <c r="C61" s="66" t="s">
        <v>76</v>
      </c>
      <c r="D61" s="150" t="s">
        <v>76</v>
      </c>
      <c r="E61" s="150" t="s">
        <v>76</v>
      </c>
      <c r="F61" s="66" t="s">
        <v>76</v>
      </c>
      <c r="G61" s="21">
        <v>100</v>
      </c>
      <c r="H61" s="66" t="s">
        <v>76</v>
      </c>
      <c r="I61" s="66" t="s">
        <v>76</v>
      </c>
      <c r="J61" s="103" t="s">
        <v>76</v>
      </c>
      <c r="K61" s="161" t="s">
        <v>76</v>
      </c>
      <c r="L61" s="21">
        <v>66</v>
      </c>
      <c r="M61" s="167" t="s">
        <v>76</v>
      </c>
      <c r="N61" s="21">
        <v>88</v>
      </c>
      <c r="O61" s="21">
        <v>80</v>
      </c>
      <c r="P61" s="66"/>
      <c r="Q61" s="66"/>
      <c r="R61" s="246">
        <f t="shared" si="4"/>
        <v>334</v>
      </c>
      <c r="S61" s="247">
        <f t="shared" si="5"/>
        <v>334</v>
      </c>
      <c r="T61" s="192" t="s">
        <v>85</v>
      </c>
    </row>
    <row r="62" spans="2:20" ht="12.75">
      <c r="B62" s="281" t="s">
        <v>177</v>
      </c>
      <c r="C62" s="14" t="s">
        <v>76</v>
      </c>
      <c r="D62" s="25">
        <v>100</v>
      </c>
      <c r="E62" s="148" t="s">
        <v>76</v>
      </c>
      <c r="F62" s="25">
        <v>80</v>
      </c>
      <c r="G62" s="3" t="s">
        <v>76</v>
      </c>
      <c r="H62" s="3" t="s">
        <v>76</v>
      </c>
      <c r="I62" s="3" t="s">
        <v>76</v>
      </c>
      <c r="J62" s="280" t="s">
        <v>76</v>
      </c>
      <c r="K62" s="161" t="s">
        <v>76</v>
      </c>
      <c r="L62" s="97" t="s">
        <v>76</v>
      </c>
      <c r="M62" s="175" t="s">
        <v>76</v>
      </c>
      <c r="N62" s="97" t="s">
        <v>76</v>
      </c>
      <c r="O62" s="97" t="s">
        <v>76</v>
      </c>
      <c r="P62" s="3"/>
      <c r="Q62" s="288"/>
      <c r="R62" s="246">
        <f t="shared" si="4"/>
        <v>180</v>
      </c>
      <c r="S62" s="247">
        <f t="shared" si="5"/>
        <v>180</v>
      </c>
      <c r="T62" s="192" t="s">
        <v>86</v>
      </c>
    </row>
    <row r="63" spans="2:20" ht="12.75">
      <c r="B63" s="281" t="s">
        <v>189</v>
      </c>
      <c r="C63" s="14" t="s">
        <v>76</v>
      </c>
      <c r="D63" s="148" t="s">
        <v>76</v>
      </c>
      <c r="E63" s="148" t="s">
        <v>76</v>
      </c>
      <c r="F63" s="25">
        <v>60</v>
      </c>
      <c r="G63" s="267" t="s">
        <v>76</v>
      </c>
      <c r="H63" s="282">
        <v>44</v>
      </c>
      <c r="I63" s="283">
        <v>44</v>
      </c>
      <c r="J63" s="267" t="s">
        <v>76</v>
      </c>
      <c r="K63" s="161" t="s">
        <v>76</v>
      </c>
      <c r="L63" s="284" t="s">
        <v>76</v>
      </c>
      <c r="M63" s="284" t="s">
        <v>76</v>
      </c>
      <c r="N63" s="284" t="s">
        <v>76</v>
      </c>
      <c r="O63" s="284" t="s">
        <v>76</v>
      </c>
      <c r="P63" s="148"/>
      <c r="Q63" s="280"/>
      <c r="R63" s="89">
        <f t="shared" si="4"/>
        <v>148</v>
      </c>
      <c r="S63" s="194">
        <f t="shared" si="5"/>
        <v>148</v>
      </c>
      <c r="T63" s="55" t="s">
        <v>87</v>
      </c>
    </row>
    <row r="64" spans="2:20" ht="12.75">
      <c r="B64" s="281" t="s">
        <v>247</v>
      </c>
      <c r="C64" s="14" t="s">
        <v>76</v>
      </c>
      <c r="D64" s="148" t="s">
        <v>76</v>
      </c>
      <c r="E64" s="148" t="s">
        <v>76</v>
      </c>
      <c r="F64" s="3" t="s">
        <v>76</v>
      </c>
      <c r="G64" s="3" t="s">
        <v>76</v>
      </c>
      <c r="H64" s="3" t="s">
        <v>76</v>
      </c>
      <c r="I64" s="3" t="s">
        <v>76</v>
      </c>
      <c r="J64" s="305">
        <v>88</v>
      </c>
      <c r="K64" s="161" t="s">
        <v>76</v>
      </c>
      <c r="L64" s="97" t="s">
        <v>76</v>
      </c>
      <c r="M64" s="97" t="s">
        <v>76</v>
      </c>
      <c r="N64" s="97" t="s">
        <v>76</v>
      </c>
      <c r="O64" s="3" t="s">
        <v>76</v>
      </c>
      <c r="P64" s="3"/>
      <c r="Q64" s="3"/>
      <c r="R64" s="246">
        <f t="shared" si="4"/>
        <v>88</v>
      </c>
      <c r="S64" s="247">
        <f t="shared" si="5"/>
        <v>88</v>
      </c>
      <c r="T64" s="55" t="s">
        <v>88</v>
      </c>
    </row>
    <row r="65" spans="2:20" ht="12.75">
      <c r="B65" s="102" t="s">
        <v>236</v>
      </c>
      <c r="C65" s="14" t="s">
        <v>76</v>
      </c>
      <c r="D65" s="148" t="s">
        <v>76</v>
      </c>
      <c r="E65" s="148" t="s">
        <v>76</v>
      </c>
      <c r="F65" s="3" t="s">
        <v>76</v>
      </c>
      <c r="G65" s="148" t="s">
        <v>76</v>
      </c>
      <c r="H65" s="3" t="s">
        <v>76</v>
      </c>
      <c r="I65" s="25">
        <v>66</v>
      </c>
      <c r="J65" s="280" t="s">
        <v>76</v>
      </c>
      <c r="K65" s="280" t="s">
        <v>76</v>
      </c>
      <c r="L65" s="3" t="s">
        <v>76</v>
      </c>
      <c r="M65" s="3" t="s">
        <v>76</v>
      </c>
      <c r="N65" s="232" t="s">
        <v>76</v>
      </c>
      <c r="O65" s="66" t="s">
        <v>76</v>
      </c>
      <c r="P65" s="66"/>
      <c r="Q65" s="66"/>
      <c r="R65" s="246">
        <f t="shared" si="4"/>
        <v>66</v>
      </c>
      <c r="S65" s="247">
        <f t="shared" si="5"/>
        <v>66</v>
      </c>
      <c r="T65" s="192" t="s">
        <v>91</v>
      </c>
    </row>
    <row r="66" spans="2:20" ht="12.75">
      <c r="B66" s="281" t="s">
        <v>319</v>
      </c>
      <c r="C66" s="14" t="s">
        <v>76</v>
      </c>
      <c r="D66" s="148" t="s">
        <v>76</v>
      </c>
      <c r="E66" s="148" t="s">
        <v>76</v>
      </c>
      <c r="F66" s="3" t="s">
        <v>76</v>
      </c>
      <c r="G66" s="3" t="s">
        <v>76</v>
      </c>
      <c r="H66" s="3" t="s">
        <v>76</v>
      </c>
      <c r="I66" s="3" t="s">
        <v>76</v>
      </c>
      <c r="J66" s="3" t="s">
        <v>76</v>
      </c>
      <c r="K66" s="3" t="s">
        <v>76</v>
      </c>
      <c r="L66" s="3" t="s">
        <v>76</v>
      </c>
      <c r="M66" s="3" t="s">
        <v>76</v>
      </c>
      <c r="N66" s="26">
        <v>44</v>
      </c>
      <c r="O66" s="3" t="s">
        <v>76</v>
      </c>
      <c r="P66" s="3"/>
      <c r="Q66" s="3"/>
      <c r="R66" s="246">
        <f t="shared" si="4"/>
        <v>44</v>
      </c>
      <c r="S66" s="247">
        <f t="shared" si="5"/>
        <v>44</v>
      </c>
      <c r="T66" s="55" t="s">
        <v>321</v>
      </c>
    </row>
    <row r="67" spans="2:20" ht="13.5" thickBot="1">
      <c r="B67" s="272" t="s">
        <v>320</v>
      </c>
      <c r="C67" s="242" t="s">
        <v>76</v>
      </c>
      <c r="D67" s="155" t="s">
        <v>76</v>
      </c>
      <c r="E67" s="155" t="s">
        <v>76</v>
      </c>
      <c r="F67" s="71" t="s">
        <v>76</v>
      </c>
      <c r="G67" s="71" t="s">
        <v>76</v>
      </c>
      <c r="H67" s="71" t="s">
        <v>76</v>
      </c>
      <c r="I67" s="71" t="s">
        <v>76</v>
      </c>
      <c r="J67" s="71" t="s">
        <v>76</v>
      </c>
      <c r="K67" s="71" t="s">
        <v>76</v>
      </c>
      <c r="L67" s="273" t="s">
        <v>76</v>
      </c>
      <c r="M67" s="273" t="s">
        <v>76</v>
      </c>
      <c r="N67" s="306">
        <v>44</v>
      </c>
      <c r="O67" s="105" t="s">
        <v>76</v>
      </c>
      <c r="P67" s="105"/>
      <c r="Q67" s="105"/>
      <c r="R67" s="274">
        <f t="shared" si="4"/>
        <v>44</v>
      </c>
      <c r="S67" s="275">
        <f t="shared" si="5"/>
        <v>44</v>
      </c>
      <c r="T67" s="202" t="s">
        <v>321</v>
      </c>
    </row>
    <row r="68" spans="3:16" ht="13.5" thickBot="1"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2:20" ht="13.5" thickBot="1">
      <c r="B69" s="62" t="s">
        <v>62</v>
      </c>
      <c r="C69" s="5">
        <v>1</v>
      </c>
      <c r="D69" s="6">
        <v>2</v>
      </c>
      <c r="E69" s="6">
        <v>3</v>
      </c>
      <c r="F69" s="6">
        <v>4</v>
      </c>
      <c r="G69" s="6">
        <v>5</v>
      </c>
      <c r="H69" s="6">
        <v>6</v>
      </c>
      <c r="I69" s="6">
        <v>7</v>
      </c>
      <c r="J69" s="63">
        <v>8</v>
      </c>
      <c r="K69" s="6">
        <v>9</v>
      </c>
      <c r="L69" s="6">
        <v>10</v>
      </c>
      <c r="M69" s="6">
        <v>11</v>
      </c>
      <c r="N69" s="6">
        <v>12</v>
      </c>
      <c r="O69" s="6">
        <v>13</v>
      </c>
      <c r="P69" s="6">
        <v>14</v>
      </c>
      <c r="Q69" s="64">
        <v>15</v>
      </c>
      <c r="R69" s="190" t="s">
        <v>0</v>
      </c>
      <c r="S69" s="190" t="s">
        <v>1</v>
      </c>
      <c r="T69" s="191" t="s">
        <v>2</v>
      </c>
    </row>
    <row r="70" spans="2:20" ht="12.75">
      <c r="B70" s="76" t="s">
        <v>3</v>
      </c>
      <c r="C70" s="166">
        <v>100</v>
      </c>
      <c r="D70" s="308" t="s">
        <v>76</v>
      </c>
      <c r="E70" s="308" t="s">
        <v>76</v>
      </c>
      <c r="F70" s="146" t="s">
        <v>76</v>
      </c>
      <c r="G70" s="145" t="s">
        <v>76</v>
      </c>
      <c r="H70" s="144">
        <v>110</v>
      </c>
      <c r="I70" s="145" t="s">
        <v>76</v>
      </c>
      <c r="J70" s="147">
        <v>110</v>
      </c>
      <c r="K70" s="146" t="s">
        <v>76</v>
      </c>
      <c r="L70" s="79">
        <v>110</v>
      </c>
      <c r="M70" s="146" t="s">
        <v>76</v>
      </c>
      <c r="N70" s="147">
        <v>110</v>
      </c>
      <c r="O70" s="146" t="s">
        <v>76</v>
      </c>
      <c r="P70" s="146"/>
      <c r="Q70" s="78"/>
      <c r="R70" s="82">
        <f aca="true" t="shared" si="6" ref="R70:R85">SUM(C70:Q70)</f>
        <v>540</v>
      </c>
      <c r="S70" s="193">
        <f aca="true" t="shared" si="7" ref="S70:S85">SUM(C70:Q70)</f>
        <v>540</v>
      </c>
      <c r="T70" s="50" t="s">
        <v>77</v>
      </c>
    </row>
    <row r="71" spans="2:20" ht="12.75">
      <c r="B71" s="8" t="s">
        <v>31</v>
      </c>
      <c r="C71" s="183">
        <v>60</v>
      </c>
      <c r="D71" s="183">
        <v>80</v>
      </c>
      <c r="E71" s="183">
        <v>60</v>
      </c>
      <c r="F71" s="183">
        <v>80</v>
      </c>
      <c r="G71" s="161" t="s">
        <v>76</v>
      </c>
      <c r="H71" s="183">
        <v>44</v>
      </c>
      <c r="I71" s="161" t="s">
        <v>76</v>
      </c>
      <c r="J71" s="161" t="s">
        <v>76</v>
      </c>
      <c r="K71" s="161" t="s">
        <v>76</v>
      </c>
      <c r="L71" s="161" t="s">
        <v>76</v>
      </c>
      <c r="M71" s="108">
        <v>60</v>
      </c>
      <c r="N71" s="161" t="s">
        <v>76</v>
      </c>
      <c r="O71" s="108">
        <v>100</v>
      </c>
      <c r="P71" s="108"/>
      <c r="Q71" s="87"/>
      <c r="R71" s="68">
        <f t="shared" si="6"/>
        <v>484</v>
      </c>
      <c r="S71" s="196">
        <f t="shared" si="7"/>
        <v>484</v>
      </c>
      <c r="T71" s="192" t="s">
        <v>78</v>
      </c>
    </row>
    <row r="72" spans="2:20" ht="12.75">
      <c r="B72" s="13" t="s">
        <v>178</v>
      </c>
      <c r="C72" s="234" t="s">
        <v>76</v>
      </c>
      <c r="D72" s="183">
        <v>100</v>
      </c>
      <c r="E72" s="183">
        <v>100</v>
      </c>
      <c r="F72" s="180" t="s">
        <v>76</v>
      </c>
      <c r="G72" s="150" t="s">
        <v>76</v>
      </c>
      <c r="H72" s="108">
        <v>88</v>
      </c>
      <c r="I72" s="86">
        <v>66</v>
      </c>
      <c r="J72" s="150" t="s">
        <v>76</v>
      </c>
      <c r="K72" s="150" t="s">
        <v>76</v>
      </c>
      <c r="L72" s="159" t="s">
        <v>76</v>
      </c>
      <c r="M72" s="108">
        <v>80</v>
      </c>
      <c r="N72" s="159" t="s">
        <v>76</v>
      </c>
      <c r="O72" s="150" t="s">
        <v>76</v>
      </c>
      <c r="P72" s="161"/>
      <c r="Q72" s="87"/>
      <c r="R72" s="89">
        <f t="shared" si="6"/>
        <v>434</v>
      </c>
      <c r="S72" s="194">
        <f t="shared" si="7"/>
        <v>434</v>
      </c>
      <c r="T72" s="192" t="s">
        <v>83</v>
      </c>
    </row>
    <row r="73" spans="2:20" ht="12.75">
      <c r="B73" s="8" t="s">
        <v>26</v>
      </c>
      <c r="C73" s="234" t="s">
        <v>76</v>
      </c>
      <c r="D73" s="180" t="s">
        <v>76</v>
      </c>
      <c r="E73" s="180" t="s">
        <v>76</v>
      </c>
      <c r="F73" s="183">
        <v>60</v>
      </c>
      <c r="G73" s="86">
        <v>60</v>
      </c>
      <c r="H73" s="150" t="s">
        <v>76</v>
      </c>
      <c r="I73" s="150" t="s">
        <v>76</v>
      </c>
      <c r="J73" s="108">
        <v>66</v>
      </c>
      <c r="K73" s="161" t="s">
        <v>76</v>
      </c>
      <c r="L73" s="161" t="s">
        <v>76</v>
      </c>
      <c r="M73" s="161" t="s">
        <v>76</v>
      </c>
      <c r="N73" s="108">
        <v>44</v>
      </c>
      <c r="O73" s="108">
        <v>80</v>
      </c>
      <c r="P73" s="161"/>
      <c r="Q73" s="87"/>
      <c r="R73" s="89">
        <f t="shared" si="6"/>
        <v>310</v>
      </c>
      <c r="S73" s="194">
        <f t="shared" si="7"/>
        <v>310</v>
      </c>
      <c r="T73" s="192" t="s">
        <v>80</v>
      </c>
    </row>
    <row r="74" spans="2:20" ht="12.75">
      <c r="B74" s="8" t="s">
        <v>27</v>
      </c>
      <c r="C74" s="162">
        <v>60</v>
      </c>
      <c r="D74" s="174" t="s">
        <v>76</v>
      </c>
      <c r="E74" s="160" t="s">
        <v>76</v>
      </c>
      <c r="F74" s="171">
        <v>100</v>
      </c>
      <c r="G74" s="148" t="s">
        <v>76</v>
      </c>
      <c r="H74" s="150" t="s">
        <v>76</v>
      </c>
      <c r="I74" s="148" t="s">
        <v>76</v>
      </c>
      <c r="J74" s="150" t="s">
        <v>76</v>
      </c>
      <c r="K74" s="161" t="s">
        <v>76</v>
      </c>
      <c r="L74" s="161" t="s">
        <v>76</v>
      </c>
      <c r="M74" s="161" t="s">
        <v>76</v>
      </c>
      <c r="N74" s="149">
        <v>88</v>
      </c>
      <c r="O74" s="150" t="s">
        <v>76</v>
      </c>
      <c r="P74" s="161"/>
      <c r="Q74" s="87"/>
      <c r="R74" s="89">
        <f t="shared" si="6"/>
        <v>248</v>
      </c>
      <c r="S74" s="194">
        <f t="shared" si="7"/>
        <v>248</v>
      </c>
      <c r="T74" s="192" t="s">
        <v>81</v>
      </c>
    </row>
    <row r="75" spans="2:20" ht="12.75">
      <c r="B75" s="8" t="s">
        <v>28</v>
      </c>
      <c r="C75" s="171">
        <v>40</v>
      </c>
      <c r="D75" s="174" t="s">
        <v>76</v>
      </c>
      <c r="E75" s="160" t="s">
        <v>76</v>
      </c>
      <c r="F75" s="238" t="s">
        <v>76</v>
      </c>
      <c r="G75" s="151">
        <v>100</v>
      </c>
      <c r="H75" s="150" t="s">
        <v>76</v>
      </c>
      <c r="I75" s="150" t="s">
        <v>76</v>
      </c>
      <c r="J75" s="150" t="s">
        <v>76</v>
      </c>
      <c r="K75" s="161" t="s">
        <v>76</v>
      </c>
      <c r="L75" s="108">
        <v>88</v>
      </c>
      <c r="M75" s="161" t="s">
        <v>76</v>
      </c>
      <c r="N75" s="161" t="s">
        <v>76</v>
      </c>
      <c r="O75" s="150" t="s">
        <v>76</v>
      </c>
      <c r="P75" s="86"/>
      <c r="Q75" s="21"/>
      <c r="R75" s="89">
        <f t="shared" si="6"/>
        <v>228</v>
      </c>
      <c r="S75" s="194">
        <f t="shared" si="7"/>
        <v>228</v>
      </c>
      <c r="T75" s="192" t="s">
        <v>84</v>
      </c>
    </row>
    <row r="76" spans="2:20" ht="12.75">
      <c r="B76" s="8" t="s">
        <v>30</v>
      </c>
      <c r="C76" s="162">
        <v>80</v>
      </c>
      <c r="D76" s="174" t="s">
        <v>76</v>
      </c>
      <c r="E76" s="149">
        <v>80</v>
      </c>
      <c r="F76" s="174" t="s">
        <v>76</v>
      </c>
      <c r="G76" s="148" t="s">
        <v>76</v>
      </c>
      <c r="H76" s="238" t="s">
        <v>76</v>
      </c>
      <c r="I76" s="150" t="s">
        <v>76</v>
      </c>
      <c r="J76" s="150" t="s">
        <v>76</v>
      </c>
      <c r="K76" s="161" t="s">
        <v>76</v>
      </c>
      <c r="L76" s="161" t="s">
        <v>76</v>
      </c>
      <c r="M76" s="161" t="s">
        <v>76</v>
      </c>
      <c r="N76" s="176">
        <v>44</v>
      </c>
      <c r="O76" s="150" t="s">
        <v>76</v>
      </c>
      <c r="P76" s="161"/>
      <c r="Q76" s="87"/>
      <c r="R76" s="89">
        <f t="shared" si="6"/>
        <v>204</v>
      </c>
      <c r="S76" s="194">
        <f t="shared" si="7"/>
        <v>204</v>
      </c>
      <c r="T76" s="192" t="s">
        <v>85</v>
      </c>
    </row>
    <row r="77" spans="2:20" ht="12.75">
      <c r="B77" s="8" t="s">
        <v>192</v>
      </c>
      <c r="C77" s="162" t="s">
        <v>76</v>
      </c>
      <c r="D77" s="174" t="s">
        <v>76</v>
      </c>
      <c r="E77" s="160" t="s">
        <v>76</v>
      </c>
      <c r="F77" s="174" t="s">
        <v>76</v>
      </c>
      <c r="G77" s="151">
        <v>80</v>
      </c>
      <c r="H77" s="171">
        <v>44</v>
      </c>
      <c r="I77" s="150" t="s">
        <v>76</v>
      </c>
      <c r="J77" s="150" t="s">
        <v>76</v>
      </c>
      <c r="K77" s="161" t="s">
        <v>76</v>
      </c>
      <c r="L77" s="160" t="s">
        <v>76</v>
      </c>
      <c r="M77" s="160" t="s">
        <v>76</v>
      </c>
      <c r="N77" s="176">
        <v>44</v>
      </c>
      <c r="O77" s="150" t="s">
        <v>76</v>
      </c>
      <c r="P77" s="161"/>
      <c r="Q77" s="87"/>
      <c r="R77" s="89">
        <f t="shared" si="6"/>
        <v>168</v>
      </c>
      <c r="S77" s="194">
        <f t="shared" si="7"/>
        <v>168</v>
      </c>
      <c r="T77" s="192" t="s">
        <v>86</v>
      </c>
    </row>
    <row r="78" spans="2:20" ht="12.75">
      <c r="B78" s="13" t="s">
        <v>218</v>
      </c>
      <c r="C78" s="238" t="s">
        <v>76</v>
      </c>
      <c r="D78" s="174" t="s">
        <v>76</v>
      </c>
      <c r="E78" s="160" t="s">
        <v>76</v>
      </c>
      <c r="F78" s="148" t="s">
        <v>76</v>
      </c>
      <c r="G78" s="148" t="s">
        <v>76</v>
      </c>
      <c r="H78" s="149">
        <v>66</v>
      </c>
      <c r="I78" s="148" t="s">
        <v>76</v>
      </c>
      <c r="J78" s="148" t="s">
        <v>76</v>
      </c>
      <c r="K78" s="150" t="s">
        <v>76</v>
      </c>
      <c r="L78" s="150" t="s">
        <v>76</v>
      </c>
      <c r="M78" s="108">
        <v>100</v>
      </c>
      <c r="N78" s="161" t="s">
        <v>76</v>
      </c>
      <c r="O78" s="150" t="s">
        <v>76</v>
      </c>
      <c r="P78" s="160"/>
      <c r="Q78" s="81"/>
      <c r="R78" s="68">
        <f t="shared" si="6"/>
        <v>166</v>
      </c>
      <c r="S78" s="196">
        <f t="shared" si="7"/>
        <v>166</v>
      </c>
      <c r="T78" s="55" t="s">
        <v>87</v>
      </c>
    </row>
    <row r="79" spans="2:20" ht="12.75">
      <c r="B79" s="100" t="s">
        <v>249</v>
      </c>
      <c r="C79" s="237" t="s">
        <v>76</v>
      </c>
      <c r="D79" s="187" t="s">
        <v>76</v>
      </c>
      <c r="E79" s="187" t="s">
        <v>76</v>
      </c>
      <c r="F79" s="164" t="s">
        <v>76</v>
      </c>
      <c r="G79" s="164" t="s">
        <v>76</v>
      </c>
      <c r="H79" s="164" t="s">
        <v>76</v>
      </c>
      <c r="I79" s="148" t="s">
        <v>76</v>
      </c>
      <c r="J79" s="149">
        <v>88</v>
      </c>
      <c r="K79" s="161" t="s">
        <v>76</v>
      </c>
      <c r="L79" s="161" t="s">
        <v>76</v>
      </c>
      <c r="M79" s="161" t="s">
        <v>76</v>
      </c>
      <c r="N79" s="307">
        <v>66</v>
      </c>
      <c r="O79" s="150" t="s">
        <v>76</v>
      </c>
      <c r="P79" s="182"/>
      <c r="Q79" s="130"/>
      <c r="R79" s="68">
        <f t="shared" si="6"/>
        <v>154</v>
      </c>
      <c r="S79" s="196">
        <f t="shared" si="7"/>
        <v>154</v>
      </c>
      <c r="T79" s="192" t="s">
        <v>88</v>
      </c>
    </row>
    <row r="80" spans="2:20" ht="12.75">
      <c r="B80" s="100" t="s">
        <v>184</v>
      </c>
      <c r="C80" s="237" t="s">
        <v>76</v>
      </c>
      <c r="D80" s="187" t="s">
        <v>76</v>
      </c>
      <c r="E80" s="186">
        <v>40</v>
      </c>
      <c r="F80" s="164" t="s">
        <v>76</v>
      </c>
      <c r="G80" s="164" t="s">
        <v>76</v>
      </c>
      <c r="H80" s="188">
        <v>44</v>
      </c>
      <c r="I80" s="150" t="s">
        <v>76</v>
      </c>
      <c r="J80" s="149">
        <v>66</v>
      </c>
      <c r="K80" s="160" t="s">
        <v>76</v>
      </c>
      <c r="L80" s="160" t="s">
        <v>76</v>
      </c>
      <c r="M80" s="160" t="s">
        <v>76</v>
      </c>
      <c r="N80" s="175" t="s">
        <v>76</v>
      </c>
      <c r="O80" s="150" t="s">
        <v>76</v>
      </c>
      <c r="P80" s="160"/>
      <c r="Q80" s="268"/>
      <c r="R80" s="89">
        <f t="shared" si="6"/>
        <v>150</v>
      </c>
      <c r="S80" s="194">
        <f t="shared" si="7"/>
        <v>150</v>
      </c>
      <c r="T80" s="192" t="s">
        <v>91</v>
      </c>
    </row>
    <row r="81" spans="2:20" ht="12.75">
      <c r="B81" s="100" t="s">
        <v>33</v>
      </c>
      <c r="C81" s="162">
        <v>40</v>
      </c>
      <c r="D81" s="174" t="s">
        <v>76</v>
      </c>
      <c r="E81" s="151">
        <v>40</v>
      </c>
      <c r="F81" s="238" t="s">
        <v>76</v>
      </c>
      <c r="G81" s="160" t="s">
        <v>76</v>
      </c>
      <c r="H81" s="174" t="s">
        <v>76</v>
      </c>
      <c r="I81" s="150" t="s">
        <v>76</v>
      </c>
      <c r="J81" s="150" t="s">
        <v>76</v>
      </c>
      <c r="K81" s="150" t="s">
        <v>76</v>
      </c>
      <c r="L81" s="150" t="s">
        <v>76</v>
      </c>
      <c r="M81" s="150" t="s">
        <v>76</v>
      </c>
      <c r="N81" s="152">
        <v>44</v>
      </c>
      <c r="O81" s="150" t="s">
        <v>76</v>
      </c>
      <c r="P81" s="161"/>
      <c r="Q81" s="87"/>
      <c r="R81" s="89">
        <f t="shared" si="6"/>
        <v>124</v>
      </c>
      <c r="S81" s="194">
        <f t="shared" si="7"/>
        <v>124</v>
      </c>
      <c r="T81" s="192" t="s">
        <v>92</v>
      </c>
    </row>
    <row r="82" spans="2:20" ht="12.75">
      <c r="B82" s="100" t="s">
        <v>217</v>
      </c>
      <c r="C82" s="234" t="s">
        <v>76</v>
      </c>
      <c r="D82" s="174" t="s">
        <v>76</v>
      </c>
      <c r="E82" s="187" t="s">
        <v>76</v>
      </c>
      <c r="F82" s="164" t="s">
        <v>76</v>
      </c>
      <c r="G82" s="164" t="s">
        <v>76</v>
      </c>
      <c r="H82" s="188">
        <v>66</v>
      </c>
      <c r="I82" s="150" t="s">
        <v>76</v>
      </c>
      <c r="J82" s="164" t="s">
        <v>76</v>
      </c>
      <c r="K82" s="164" t="s">
        <v>76</v>
      </c>
      <c r="L82" s="164" t="s">
        <v>76</v>
      </c>
      <c r="M82" s="294" t="s">
        <v>76</v>
      </c>
      <c r="N82" s="294" t="s">
        <v>76</v>
      </c>
      <c r="O82" s="150" t="s">
        <v>76</v>
      </c>
      <c r="P82" s="189"/>
      <c r="Q82" s="131"/>
      <c r="R82" s="89">
        <f t="shared" si="6"/>
        <v>66</v>
      </c>
      <c r="S82" s="194">
        <f t="shared" si="7"/>
        <v>66</v>
      </c>
      <c r="T82" s="192" t="s">
        <v>264</v>
      </c>
    </row>
    <row r="83" spans="2:20" ht="12.75">
      <c r="B83" s="100" t="s">
        <v>303</v>
      </c>
      <c r="C83" s="234" t="s">
        <v>76</v>
      </c>
      <c r="D83" s="174" t="s">
        <v>76</v>
      </c>
      <c r="E83" s="187" t="s">
        <v>76</v>
      </c>
      <c r="F83" s="164" t="s">
        <v>76</v>
      </c>
      <c r="G83" s="164" t="s">
        <v>76</v>
      </c>
      <c r="H83" s="164" t="s">
        <v>76</v>
      </c>
      <c r="I83" s="164" t="s">
        <v>76</v>
      </c>
      <c r="J83" s="164" t="s">
        <v>76</v>
      </c>
      <c r="K83" s="164" t="s">
        <v>76</v>
      </c>
      <c r="L83" s="164" t="s">
        <v>76</v>
      </c>
      <c r="M83" s="164" t="s">
        <v>76</v>
      </c>
      <c r="N83" s="307">
        <v>66</v>
      </c>
      <c r="O83" s="150" t="s">
        <v>76</v>
      </c>
      <c r="P83" s="189"/>
      <c r="Q83" s="131"/>
      <c r="R83" s="89">
        <f t="shared" si="6"/>
        <v>66</v>
      </c>
      <c r="S83" s="194">
        <f t="shared" si="7"/>
        <v>66</v>
      </c>
      <c r="T83" s="192" t="s">
        <v>264</v>
      </c>
    </row>
    <row r="84" spans="2:20" ht="12.75">
      <c r="B84" s="100" t="s">
        <v>340</v>
      </c>
      <c r="C84" s="234" t="s">
        <v>76</v>
      </c>
      <c r="D84" s="174" t="s">
        <v>76</v>
      </c>
      <c r="E84" s="187" t="s">
        <v>76</v>
      </c>
      <c r="F84" s="164" t="s">
        <v>76</v>
      </c>
      <c r="G84" s="164" t="s">
        <v>76</v>
      </c>
      <c r="H84" s="164" t="s">
        <v>76</v>
      </c>
      <c r="I84" s="164" t="s">
        <v>76</v>
      </c>
      <c r="J84" s="164" t="s">
        <v>76</v>
      </c>
      <c r="K84" s="164" t="s">
        <v>76</v>
      </c>
      <c r="L84" s="164" t="s">
        <v>76</v>
      </c>
      <c r="M84" s="164" t="s">
        <v>76</v>
      </c>
      <c r="N84" s="164" t="s">
        <v>76</v>
      </c>
      <c r="O84" s="307">
        <v>60</v>
      </c>
      <c r="P84" s="189"/>
      <c r="Q84" s="131"/>
      <c r="R84" s="89">
        <f t="shared" si="6"/>
        <v>60</v>
      </c>
      <c r="S84" s="194">
        <f t="shared" si="7"/>
        <v>60</v>
      </c>
      <c r="T84" s="319" t="s">
        <v>90</v>
      </c>
    </row>
    <row r="85" spans="2:20" ht="13.5" thickBot="1">
      <c r="B85" s="70" t="s">
        <v>70</v>
      </c>
      <c r="C85" s="158">
        <v>40</v>
      </c>
      <c r="D85" s="178" t="s">
        <v>76</v>
      </c>
      <c r="E85" s="178" t="s">
        <v>76</v>
      </c>
      <c r="F85" s="155" t="s">
        <v>76</v>
      </c>
      <c r="G85" s="155" t="s">
        <v>76</v>
      </c>
      <c r="H85" s="155" t="s">
        <v>76</v>
      </c>
      <c r="I85" s="155" t="s">
        <v>76</v>
      </c>
      <c r="J85" s="154" t="s">
        <v>76</v>
      </c>
      <c r="K85" s="154" t="s">
        <v>76</v>
      </c>
      <c r="L85" s="154" t="s">
        <v>76</v>
      </c>
      <c r="M85" s="154" t="s">
        <v>76</v>
      </c>
      <c r="N85" s="154" t="s">
        <v>76</v>
      </c>
      <c r="O85" s="154" t="s">
        <v>76</v>
      </c>
      <c r="P85" s="156"/>
      <c r="Q85" s="72"/>
      <c r="R85" s="74">
        <f t="shared" si="6"/>
        <v>40</v>
      </c>
      <c r="S85" s="195">
        <f t="shared" si="7"/>
        <v>40</v>
      </c>
      <c r="T85" s="202" t="s">
        <v>95</v>
      </c>
    </row>
    <row r="86" spans="3:16" ht="13.5" thickBot="1"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</row>
    <row r="87" spans="2:20" ht="13.5" thickBot="1">
      <c r="B87" s="62" t="s">
        <v>61</v>
      </c>
      <c r="C87" s="5">
        <v>1</v>
      </c>
      <c r="D87" s="6">
        <v>2</v>
      </c>
      <c r="E87" s="6">
        <v>3</v>
      </c>
      <c r="F87" s="6">
        <v>4</v>
      </c>
      <c r="G87" s="6">
        <v>5</v>
      </c>
      <c r="H87" s="6">
        <v>6</v>
      </c>
      <c r="I87" s="6">
        <v>7</v>
      </c>
      <c r="J87" s="63">
        <v>8</v>
      </c>
      <c r="K87" s="6">
        <v>9</v>
      </c>
      <c r="L87" s="6">
        <v>10</v>
      </c>
      <c r="M87" s="6">
        <v>11</v>
      </c>
      <c r="N87" s="6">
        <v>12</v>
      </c>
      <c r="O87" s="6">
        <v>13</v>
      </c>
      <c r="P87" s="6">
        <v>14</v>
      </c>
      <c r="Q87" s="64">
        <v>15</v>
      </c>
      <c r="R87" s="190" t="s">
        <v>0</v>
      </c>
      <c r="S87" s="190" t="s">
        <v>1</v>
      </c>
      <c r="T87" s="191" t="s">
        <v>2</v>
      </c>
    </row>
    <row r="88" spans="2:20" ht="12.75">
      <c r="B88" s="76" t="s">
        <v>222</v>
      </c>
      <c r="C88" s="172" t="s">
        <v>76</v>
      </c>
      <c r="D88" s="146" t="s">
        <v>76</v>
      </c>
      <c r="E88" s="146" t="s">
        <v>76</v>
      </c>
      <c r="F88" s="145" t="s">
        <v>76</v>
      </c>
      <c r="G88" s="145" t="s">
        <v>76</v>
      </c>
      <c r="H88" s="147">
        <v>88</v>
      </c>
      <c r="I88" s="147">
        <v>110</v>
      </c>
      <c r="J88" s="147">
        <v>110</v>
      </c>
      <c r="K88" s="146" t="s">
        <v>76</v>
      </c>
      <c r="L88" s="79">
        <v>88</v>
      </c>
      <c r="M88" s="147">
        <v>80</v>
      </c>
      <c r="N88" s="147">
        <v>88</v>
      </c>
      <c r="O88" s="147">
        <v>100</v>
      </c>
      <c r="P88" s="146"/>
      <c r="Q88" s="78"/>
      <c r="R88" s="82">
        <f aca="true" t="shared" si="8" ref="R88:R109">SUM(C88:Q88)</f>
        <v>664</v>
      </c>
      <c r="S88" s="193">
        <f>SUM(C88:Q88)</f>
        <v>664</v>
      </c>
      <c r="T88" s="50" t="s">
        <v>77</v>
      </c>
    </row>
    <row r="89" spans="2:20" ht="12.75">
      <c r="B89" s="8" t="s">
        <v>38</v>
      </c>
      <c r="C89" s="234" t="s">
        <v>76</v>
      </c>
      <c r="D89" s="161">
        <v>100</v>
      </c>
      <c r="E89" s="108">
        <v>80</v>
      </c>
      <c r="F89" s="86">
        <v>100</v>
      </c>
      <c r="G89" s="86">
        <v>80</v>
      </c>
      <c r="H89" s="108">
        <v>110</v>
      </c>
      <c r="I89" s="84">
        <v>44</v>
      </c>
      <c r="J89" s="322" t="s">
        <v>76</v>
      </c>
      <c r="K89" s="84">
        <v>60</v>
      </c>
      <c r="L89" s="233" t="s">
        <v>76</v>
      </c>
      <c r="M89" s="85">
        <v>60</v>
      </c>
      <c r="N89" s="108">
        <v>66</v>
      </c>
      <c r="O89" s="108">
        <v>80</v>
      </c>
      <c r="P89" s="161"/>
      <c r="Q89" s="87"/>
      <c r="R89" s="89">
        <f t="shared" si="8"/>
        <v>780</v>
      </c>
      <c r="S89" s="194">
        <f>SUM(C89:Q89)-I89-K89-M89</f>
        <v>616</v>
      </c>
      <c r="T89" s="192" t="s">
        <v>78</v>
      </c>
    </row>
    <row r="90" spans="2:20" ht="12.75">
      <c r="B90" s="13" t="s">
        <v>182</v>
      </c>
      <c r="C90" s="238" t="s">
        <v>76</v>
      </c>
      <c r="D90" s="161" t="s">
        <v>76</v>
      </c>
      <c r="E90" s="149">
        <v>100</v>
      </c>
      <c r="F90" s="148" t="s">
        <v>76</v>
      </c>
      <c r="G90" s="161" t="s">
        <v>76</v>
      </c>
      <c r="H90" s="149">
        <v>44</v>
      </c>
      <c r="I90" s="108">
        <v>44</v>
      </c>
      <c r="J90" s="295"/>
      <c r="K90" s="108">
        <v>100</v>
      </c>
      <c r="L90" s="176">
        <v>110</v>
      </c>
      <c r="M90" s="160" t="s">
        <v>76</v>
      </c>
      <c r="N90" s="160" t="s">
        <v>76</v>
      </c>
      <c r="O90" s="160" t="s">
        <v>76</v>
      </c>
      <c r="P90" s="161"/>
      <c r="Q90" s="81"/>
      <c r="R90" s="89">
        <f t="shared" si="8"/>
        <v>398</v>
      </c>
      <c r="S90" s="194">
        <f>SUM(C90:Q90)</f>
        <v>398</v>
      </c>
      <c r="T90" s="192" t="s">
        <v>83</v>
      </c>
    </row>
    <row r="91" spans="2:20" ht="12.75">
      <c r="B91" s="13" t="s">
        <v>98</v>
      </c>
      <c r="C91" s="162">
        <v>60</v>
      </c>
      <c r="D91" s="161" t="s">
        <v>76</v>
      </c>
      <c r="E91" s="86">
        <v>60</v>
      </c>
      <c r="F91" s="148" t="s">
        <v>76</v>
      </c>
      <c r="G91" s="161" t="s">
        <v>76</v>
      </c>
      <c r="H91" s="108">
        <v>44</v>
      </c>
      <c r="I91" s="161" t="s">
        <v>76</v>
      </c>
      <c r="J91" s="160" t="s">
        <v>76</v>
      </c>
      <c r="K91" s="86">
        <v>80</v>
      </c>
      <c r="L91" s="176">
        <v>80</v>
      </c>
      <c r="M91" s="161" t="s">
        <v>76</v>
      </c>
      <c r="N91" s="160" t="s">
        <v>76</v>
      </c>
      <c r="O91" s="149">
        <v>60</v>
      </c>
      <c r="P91" s="161"/>
      <c r="Q91" s="81"/>
      <c r="R91" s="89">
        <f t="shared" si="8"/>
        <v>384</v>
      </c>
      <c r="S91" s="194">
        <f>SUM(C91:Q91)</f>
        <v>384</v>
      </c>
      <c r="T91" s="192" t="s">
        <v>314</v>
      </c>
    </row>
    <row r="92" spans="2:20" ht="12.75">
      <c r="B92" s="13" t="s">
        <v>17</v>
      </c>
      <c r="C92" s="235">
        <v>80</v>
      </c>
      <c r="D92" s="160" t="s">
        <v>76</v>
      </c>
      <c r="E92" s="238" t="s">
        <v>76</v>
      </c>
      <c r="F92" s="160" t="s">
        <v>76</v>
      </c>
      <c r="G92" s="151">
        <v>100</v>
      </c>
      <c r="H92" s="160" t="s">
        <v>76</v>
      </c>
      <c r="I92" s="189" t="s">
        <v>76</v>
      </c>
      <c r="J92" s="160" t="s">
        <v>76</v>
      </c>
      <c r="K92" s="160" t="s">
        <v>76</v>
      </c>
      <c r="L92" s="160" t="s">
        <v>76</v>
      </c>
      <c r="M92" s="176">
        <v>100</v>
      </c>
      <c r="N92" s="163">
        <v>44</v>
      </c>
      <c r="O92" s="149">
        <v>60</v>
      </c>
      <c r="P92" s="160"/>
      <c r="Q92" s="270"/>
      <c r="R92" s="89">
        <f t="shared" si="8"/>
        <v>384</v>
      </c>
      <c r="S92" s="194">
        <f>SUM(C92:Q92)</f>
        <v>384</v>
      </c>
      <c r="T92" s="192" t="s">
        <v>314</v>
      </c>
    </row>
    <row r="93" spans="2:20" ht="12.75">
      <c r="B93" s="13" t="s">
        <v>102</v>
      </c>
      <c r="C93" s="121">
        <v>30</v>
      </c>
      <c r="D93" s="86">
        <v>60</v>
      </c>
      <c r="E93" s="161" t="s">
        <v>76</v>
      </c>
      <c r="F93" s="108">
        <v>80</v>
      </c>
      <c r="G93" s="108">
        <v>60</v>
      </c>
      <c r="H93" s="84">
        <v>44</v>
      </c>
      <c r="I93" s="149">
        <v>44</v>
      </c>
      <c r="J93" s="149">
        <v>44</v>
      </c>
      <c r="K93" s="160" t="s">
        <v>76</v>
      </c>
      <c r="L93" s="176">
        <v>44</v>
      </c>
      <c r="M93" s="161" t="s">
        <v>76</v>
      </c>
      <c r="N93" s="149">
        <v>44</v>
      </c>
      <c r="O93" s="320">
        <v>40</v>
      </c>
      <c r="P93" s="160"/>
      <c r="Q93" s="81"/>
      <c r="R93" s="89">
        <f t="shared" si="8"/>
        <v>490</v>
      </c>
      <c r="S93" s="194">
        <f>SUM(C93:Q93)-C93-H93-O93</f>
        <v>376</v>
      </c>
      <c r="T93" s="192" t="s">
        <v>84</v>
      </c>
    </row>
    <row r="94" spans="2:20" ht="12.75">
      <c r="B94" s="13" t="s">
        <v>32</v>
      </c>
      <c r="C94" s="162">
        <v>40</v>
      </c>
      <c r="D94" s="148" t="s">
        <v>76</v>
      </c>
      <c r="E94" s="148" t="s">
        <v>76</v>
      </c>
      <c r="F94" s="148" t="s">
        <v>76</v>
      </c>
      <c r="G94" s="108">
        <v>60</v>
      </c>
      <c r="H94" s="88">
        <v>33</v>
      </c>
      <c r="I94" s="149">
        <v>66</v>
      </c>
      <c r="J94" s="182">
        <v>44</v>
      </c>
      <c r="K94" s="151">
        <v>60</v>
      </c>
      <c r="L94" s="175" t="s">
        <v>76</v>
      </c>
      <c r="M94" s="149">
        <v>60</v>
      </c>
      <c r="N94" s="149">
        <v>44</v>
      </c>
      <c r="O94" s="160" t="s">
        <v>76</v>
      </c>
      <c r="P94" s="149"/>
      <c r="Q94" s="81"/>
      <c r="R94" s="89">
        <f t="shared" si="8"/>
        <v>407</v>
      </c>
      <c r="S94" s="194">
        <f>SUM(C94:Q94)-H94</f>
        <v>374</v>
      </c>
      <c r="T94" s="192" t="s">
        <v>85</v>
      </c>
    </row>
    <row r="95" spans="2:20" ht="12.75">
      <c r="B95" s="8" t="s">
        <v>36</v>
      </c>
      <c r="C95" s="321">
        <v>30</v>
      </c>
      <c r="D95" s="285">
        <v>40</v>
      </c>
      <c r="E95" s="162">
        <v>60</v>
      </c>
      <c r="F95" s="149">
        <v>60</v>
      </c>
      <c r="G95" s="88">
        <v>40</v>
      </c>
      <c r="H95" s="160" t="s">
        <v>76</v>
      </c>
      <c r="I95" s="189" t="s">
        <v>76</v>
      </c>
      <c r="J95" s="182">
        <v>44</v>
      </c>
      <c r="K95" s="276">
        <v>40</v>
      </c>
      <c r="L95" s="149">
        <v>44</v>
      </c>
      <c r="M95" s="108">
        <v>40</v>
      </c>
      <c r="N95" s="323">
        <v>33</v>
      </c>
      <c r="O95" s="176">
        <v>40</v>
      </c>
      <c r="P95" s="160"/>
      <c r="Q95" s="268"/>
      <c r="R95" s="89">
        <f t="shared" si="8"/>
        <v>471</v>
      </c>
      <c r="S95" s="194">
        <f>SUM(C95:Q95)-C95-G95-N95-D95</f>
        <v>328</v>
      </c>
      <c r="T95" s="192" t="s">
        <v>86</v>
      </c>
    </row>
    <row r="96" spans="2:20" ht="12.75">
      <c r="B96" s="8" t="s">
        <v>34</v>
      </c>
      <c r="C96" s="235">
        <v>100</v>
      </c>
      <c r="D96" s="160" t="s">
        <v>76</v>
      </c>
      <c r="E96" s="174" t="s">
        <v>76</v>
      </c>
      <c r="F96" s="148" t="s">
        <v>76</v>
      </c>
      <c r="G96" s="160" t="s">
        <v>76</v>
      </c>
      <c r="H96" s="160" t="s">
        <v>76</v>
      </c>
      <c r="I96" s="189" t="s">
        <v>76</v>
      </c>
      <c r="J96" s="182">
        <v>88</v>
      </c>
      <c r="K96" s="160" t="s">
        <v>76</v>
      </c>
      <c r="L96" s="160" t="s">
        <v>76</v>
      </c>
      <c r="M96" s="175" t="s">
        <v>76</v>
      </c>
      <c r="N96" s="176">
        <v>110</v>
      </c>
      <c r="O96" s="175" t="s">
        <v>76</v>
      </c>
      <c r="P96" s="160"/>
      <c r="Q96" s="268"/>
      <c r="R96" s="89">
        <f t="shared" si="8"/>
        <v>298</v>
      </c>
      <c r="S96" s="194">
        <f aca="true" t="shared" si="9" ref="S96:S109">SUM(C96:Q96)</f>
        <v>298</v>
      </c>
      <c r="T96" s="192" t="s">
        <v>87</v>
      </c>
    </row>
    <row r="97" spans="2:20" ht="12.75">
      <c r="B97" s="8" t="s">
        <v>29</v>
      </c>
      <c r="C97" s="235">
        <v>60</v>
      </c>
      <c r="D97" s="151">
        <v>80</v>
      </c>
      <c r="E97" s="174" t="s">
        <v>76</v>
      </c>
      <c r="F97" s="160" t="s">
        <v>76</v>
      </c>
      <c r="G97" s="160" t="s">
        <v>76</v>
      </c>
      <c r="H97" s="160" t="s">
        <v>76</v>
      </c>
      <c r="I97" s="189" t="s">
        <v>76</v>
      </c>
      <c r="J97" s="160" t="s">
        <v>76</v>
      </c>
      <c r="K97" s="151">
        <v>40</v>
      </c>
      <c r="L97" s="148" t="s">
        <v>76</v>
      </c>
      <c r="M97" s="160" t="s">
        <v>76</v>
      </c>
      <c r="N97" s="160" t="s">
        <v>76</v>
      </c>
      <c r="O97" s="160" t="s">
        <v>76</v>
      </c>
      <c r="P97" s="151"/>
      <c r="Q97" s="268"/>
      <c r="R97" s="89">
        <f t="shared" si="8"/>
        <v>180</v>
      </c>
      <c r="S97" s="194">
        <f t="shared" si="9"/>
        <v>180</v>
      </c>
      <c r="T97" s="192" t="s">
        <v>88</v>
      </c>
    </row>
    <row r="98" spans="2:20" ht="12.75">
      <c r="B98" s="8" t="s">
        <v>99</v>
      </c>
      <c r="C98" s="237" t="s">
        <v>76</v>
      </c>
      <c r="D98" s="160" t="s">
        <v>76</v>
      </c>
      <c r="E98" s="174" t="s">
        <v>76</v>
      </c>
      <c r="F98" s="148" t="s">
        <v>76</v>
      </c>
      <c r="G98" s="148" t="s">
        <v>76</v>
      </c>
      <c r="H98" s="149">
        <v>66</v>
      </c>
      <c r="I98" s="189" t="s">
        <v>76</v>
      </c>
      <c r="J98" s="149">
        <v>66</v>
      </c>
      <c r="K98" s="160" t="s">
        <v>76</v>
      </c>
      <c r="L98" s="148" t="s">
        <v>76</v>
      </c>
      <c r="M98" s="161" t="s">
        <v>76</v>
      </c>
      <c r="N98" s="176">
        <v>44</v>
      </c>
      <c r="O98" s="160" t="s">
        <v>76</v>
      </c>
      <c r="P98" s="160"/>
      <c r="Q98" s="268"/>
      <c r="R98" s="89">
        <f t="shared" si="8"/>
        <v>176</v>
      </c>
      <c r="S98" s="194">
        <f t="shared" si="9"/>
        <v>176</v>
      </c>
      <c r="T98" s="192" t="s">
        <v>91</v>
      </c>
    </row>
    <row r="99" spans="2:20" ht="12.75">
      <c r="B99" s="8" t="s">
        <v>18</v>
      </c>
      <c r="C99" s="260" t="s">
        <v>76</v>
      </c>
      <c r="D99" s="160" t="s">
        <v>76</v>
      </c>
      <c r="E99" s="174" t="s">
        <v>76</v>
      </c>
      <c r="F99" s="148" t="s">
        <v>76</v>
      </c>
      <c r="G99" s="148" t="s">
        <v>76</v>
      </c>
      <c r="H99" s="149">
        <v>33</v>
      </c>
      <c r="I99" s="160" t="s">
        <v>76</v>
      </c>
      <c r="J99" s="149">
        <v>66</v>
      </c>
      <c r="K99" s="160" t="s">
        <v>76</v>
      </c>
      <c r="L99" s="148" t="s">
        <v>76</v>
      </c>
      <c r="M99" s="161" t="s">
        <v>76</v>
      </c>
      <c r="N99" s="161" t="s">
        <v>76</v>
      </c>
      <c r="O99" s="160" t="s">
        <v>76</v>
      </c>
      <c r="P99" s="160"/>
      <c r="Q99" s="268"/>
      <c r="R99" s="89">
        <f t="shared" si="8"/>
        <v>99</v>
      </c>
      <c r="S99" s="194">
        <f t="shared" si="9"/>
        <v>99</v>
      </c>
      <c r="T99" s="192" t="s">
        <v>92</v>
      </c>
    </row>
    <row r="100" spans="2:20" ht="12.75">
      <c r="B100" s="8" t="s">
        <v>237</v>
      </c>
      <c r="C100" s="234" t="s">
        <v>76</v>
      </c>
      <c r="D100" s="161" t="s">
        <v>76</v>
      </c>
      <c r="E100" s="161" t="s">
        <v>76</v>
      </c>
      <c r="F100" s="150" t="s">
        <v>76</v>
      </c>
      <c r="G100" s="150" t="s">
        <v>76</v>
      </c>
      <c r="H100" s="150" t="s">
        <v>76</v>
      </c>
      <c r="I100" s="108">
        <v>88</v>
      </c>
      <c r="J100" s="161" t="s">
        <v>76</v>
      </c>
      <c r="K100" s="161" t="s">
        <v>76</v>
      </c>
      <c r="L100" s="150" t="s">
        <v>76</v>
      </c>
      <c r="M100" s="161" t="s">
        <v>76</v>
      </c>
      <c r="N100" s="161" t="s">
        <v>76</v>
      </c>
      <c r="O100" s="160" t="s">
        <v>76</v>
      </c>
      <c r="P100" s="161"/>
      <c r="Q100" s="87"/>
      <c r="R100" s="68">
        <f t="shared" si="8"/>
        <v>88</v>
      </c>
      <c r="S100" s="196">
        <f t="shared" si="9"/>
        <v>88</v>
      </c>
      <c r="T100" s="192" t="s">
        <v>94</v>
      </c>
    </row>
    <row r="101" spans="2:20" ht="12.75">
      <c r="B101" s="13" t="s">
        <v>220</v>
      </c>
      <c r="C101" s="238" t="s">
        <v>76</v>
      </c>
      <c r="D101" s="161" t="s">
        <v>76</v>
      </c>
      <c r="E101" s="161" t="s">
        <v>76</v>
      </c>
      <c r="F101" s="150" t="s">
        <v>76</v>
      </c>
      <c r="G101" s="150" t="s">
        <v>76</v>
      </c>
      <c r="H101" s="108">
        <v>66</v>
      </c>
      <c r="I101" s="161" t="s">
        <v>76</v>
      </c>
      <c r="J101" s="161" t="s">
        <v>76</v>
      </c>
      <c r="K101" s="160" t="s">
        <v>76</v>
      </c>
      <c r="L101" s="150" t="s">
        <v>76</v>
      </c>
      <c r="M101" s="161" t="s">
        <v>76</v>
      </c>
      <c r="N101" s="161" t="s">
        <v>76</v>
      </c>
      <c r="O101" s="160" t="s">
        <v>76</v>
      </c>
      <c r="P101" s="160"/>
      <c r="Q101" s="81"/>
      <c r="R101" s="89">
        <f t="shared" si="8"/>
        <v>66</v>
      </c>
      <c r="S101" s="194">
        <f t="shared" si="9"/>
        <v>66</v>
      </c>
      <c r="T101" s="192" t="s">
        <v>133</v>
      </c>
    </row>
    <row r="102" spans="2:20" ht="12.75">
      <c r="B102" s="13" t="s">
        <v>305</v>
      </c>
      <c r="C102" s="238" t="s">
        <v>76</v>
      </c>
      <c r="D102" s="161" t="s">
        <v>76</v>
      </c>
      <c r="E102" s="161" t="s">
        <v>76</v>
      </c>
      <c r="F102" s="150" t="s">
        <v>76</v>
      </c>
      <c r="G102" s="150" t="s">
        <v>76</v>
      </c>
      <c r="H102" s="150" t="s">
        <v>76</v>
      </c>
      <c r="I102" s="150" t="s">
        <v>76</v>
      </c>
      <c r="J102" s="150" t="s">
        <v>76</v>
      </c>
      <c r="K102" s="150" t="s">
        <v>76</v>
      </c>
      <c r="L102" s="150" t="s">
        <v>76</v>
      </c>
      <c r="M102" s="150" t="s">
        <v>76</v>
      </c>
      <c r="N102" s="108">
        <v>66</v>
      </c>
      <c r="O102" s="160" t="s">
        <v>76</v>
      </c>
      <c r="P102" s="160"/>
      <c r="Q102" s="81"/>
      <c r="R102" s="89">
        <f t="shared" si="8"/>
        <v>66</v>
      </c>
      <c r="S102" s="194">
        <f t="shared" si="9"/>
        <v>66</v>
      </c>
      <c r="T102" s="192" t="s">
        <v>133</v>
      </c>
    </row>
    <row r="103" spans="2:20" ht="12.75">
      <c r="B103" s="13" t="s">
        <v>179</v>
      </c>
      <c r="C103" s="238" t="s">
        <v>76</v>
      </c>
      <c r="D103" s="86">
        <v>60</v>
      </c>
      <c r="E103" s="161" t="s">
        <v>76</v>
      </c>
      <c r="F103" s="161" t="s">
        <v>76</v>
      </c>
      <c r="G103" s="161" t="s">
        <v>76</v>
      </c>
      <c r="H103" s="161" t="s">
        <v>76</v>
      </c>
      <c r="I103" s="161" t="s">
        <v>76</v>
      </c>
      <c r="J103" s="161" t="s">
        <v>76</v>
      </c>
      <c r="K103" s="161" t="s">
        <v>76</v>
      </c>
      <c r="L103" s="175" t="s">
        <v>76</v>
      </c>
      <c r="M103" s="161" t="s">
        <v>76</v>
      </c>
      <c r="N103" s="161" t="s">
        <v>76</v>
      </c>
      <c r="O103" s="160" t="s">
        <v>76</v>
      </c>
      <c r="P103" s="160"/>
      <c r="Q103" s="81"/>
      <c r="R103" s="89">
        <f t="shared" si="8"/>
        <v>60</v>
      </c>
      <c r="S103" s="194">
        <f t="shared" si="9"/>
        <v>60</v>
      </c>
      <c r="T103" s="192" t="s">
        <v>95</v>
      </c>
    </row>
    <row r="104" spans="2:20" ht="12.75">
      <c r="B104" s="13" t="s">
        <v>221</v>
      </c>
      <c r="C104" s="238" t="s">
        <v>76</v>
      </c>
      <c r="D104" s="160" t="s">
        <v>76</v>
      </c>
      <c r="E104" s="174" t="s">
        <v>76</v>
      </c>
      <c r="F104" s="148" t="s">
        <v>76</v>
      </c>
      <c r="G104" s="150" t="s">
        <v>76</v>
      </c>
      <c r="H104" s="108">
        <v>44</v>
      </c>
      <c r="I104" s="161" t="s">
        <v>76</v>
      </c>
      <c r="J104" s="161" t="s">
        <v>76</v>
      </c>
      <c r="K104" s="160" t="s">
        <v>76</v>
      </c>
      <c r="L104" s="289" t="s">
        <v>76</v>
      </c>
      <c r="M104" s="161" t="s">
        <v>76</v>
      </c>
      <c r="N104" s="161" t="s">
        <v>76</v>
      </c>
      <c r="O104" s="160" t="s">
        <v>76</v>
      </c>
      <c r="P104" s="160"/>
      <c r="Q104" s="81"/>
      <c r="R104" s="89">
        <f t="shared" si="8"/>
        <v>44</v>
      </c>
      <c r="S104" s="194">
        <f t="shared" si="9"/>
        <v>44</v>
      </c>
      <c r="T104" s="192" t="s">
        <v>242</v>
      </c>
    </row>
    <row r="105" spans="2:20" ht="12.75">
      <c r="B105" s="13" t="s">
        <v>238</v>
      </c>
      <c r="C105" s="238" t="s">
        <v>76</v>
      </c>
      <c r="D105" s="160" t="s">
        <v>76</v>
      </c>
      <c r="E105" s="160" t="s">
        <v>76</v>
      </c>
      <c r="F105" s="150" t="s">
        <v>76</v>
      </c>
      <c r="G105" s="150" t="s">
        <v>76</v>
      </c>
      <c r="H105" s="150" t="s">
        <v>76</v>
      </c>
      <c r="I105" s="108">
        <v>44</v>
      </c>
      <c r="J105" s="161" t="s">
        <v>76</v>
      </c>
      <c r="K105" s="161" t="s">
        <v>76</v>
      </c>
      <c r="L105" s="148" t="s">
        <v>76</v>
      </c>
      <c r="M105" s="161" t="s">
        <v>76</v>
      </c>
      <c r="N105" s="161" t="s">
        <v>76</v>
      </c>
      <c r="O105" s="160" t="s">
        <v>76</v>
      </c>
      <c r="P105" s="160"/>
      <c r="Q105" s="81"/>
      <c r="R105" s="89">
        <f t="shared" si="8"/>
        <v>44</v>
      </c>
      <c r="S105" s="194">
        <f t="shared" si="9"/>
        <v>44</v>
      </c>
      <c r="T105" s="192" t="s">
        <v>242</v>
      </c>
    </row>
    <row r="106" spans="2:20" ht="12.75">
      <c r="B106" s="100" t="s">
        <v>37</v>
      </c>
      <c r="C106" s="235">
        <v>40</v>
      </c>
      <c r="D106" s="189" t="s">
        <v>76</v>
      </c>
      <c r="E106" s="189" t="s">
        <v>76</v>
      </c>
      <c r="F106" s="148" t="s">
        <v>76</v>
      </c>
      <c r="G106" s="160" t="s">
        <v>76</v>
      </c>
      <c r="H106" s="160" t="s">
        <v>76</v>
      </c>
      <c r="I106" s="160" t="s">
        <v>76</v>
      </c>
      <c r="J106" s="161" t="s">
        <v>76</v>
      </c>
      <c r="K106" s="160" t="s">
        <v>76</v>
      </c>
      <c r="L106" s="160" t="s">
        <v>76</v>
      </c>
      <c r="M106" s="161" t="s">
        <v>76</v>
      </c>
      <c r="N106" s="161" t="s">
        <v>76</v>
      </c>
      <c r="O106" s="160" t="s">
        <v>76</v>
      </c>
      <c r="P106" s="189"/>
      <c r="Q106" s="131"/>
      <c r="R106" s="89">
        <f t="shared" si="8"/>
        <v>40</v>
      </c>
      <c r="S106" s="194">
        <f t="shared" si="9"/>
        <v>40</v>
      </c>
      <c r="T106" s="192" t="s">
        <v>139</v>
      </c>
    </row>
    <row r="107" spans="2:20" ht="12.75">
      <c r="B107" s="100" t="s">
        <v>71</v>
      </c>
      <c r="C107" s="235">
        <v>40</v>
      </c>
      <c r="D107" s="189" t="s">
        <v>76</v>
      </c>
      <c r="E107" s="189" t="s">
        <v>76</v>
      </c>
      <c r="F107" s="160" t="s">
        <v>76</v>
      </c>
      <c r="G107" s="160" t="s">
        <v>76</v>
      </c>
      <c r="H107" s="161" t="s">
        <v>76</v>
      </c>
      <c r="I107" s="160" t="s">
        <v>76</v>
      </c>
      <c r="J107" s="161" t="s">
        <v>76</v>
      </c>
      <c r="K107" s="160" t="s">
        <v>76</v>
      </c>
      <c r="L107" s="160" t="s">
        <v>76</v>
      </c>
      <c r="M107" s="161" t="s">
        <v>76</v>
      </c>
      <c r="N107" s="161" t="s">
        <v>76</v>
      </c>
      <c r="O107" s="160" t="s">
        <v>76</v>
      </c>
      <c r="P107" s="189"/>
      <c r="Q107" s="131"/>
      <c r="R107" s="89">
        <f t="shared" si="8"/>
        <v>40</v>
      </c>
      <c r="S107" s="194">
        <f t="shared" si="9"/>
        <v>40</v>
      </c>
      <c r="T107" s="192" t="s">
        <v>139</v>
      </c>
    </row>
    <row r="108" spans="2:20" ht="12.75">
      <c r="B108" s="100" t="s">
        <v>68</v>
      </c>
      <c r="C108" s="186">
        <v>40</v>
      </c>
      <c r="D108" s="189" t="s">
        <v>76</v>
      </c>
      <c r="E108" s="189" t="s">
        <v>76</v>
      </c>
      <c r="F108" s="160" t="s">
        <v>76</v>
      </c>
      <c r="G108" s="160" t="s">
        <v>76</v>
      </c>
      <c r="H108" s="150" t="s">
        <v>76</v>
      </c>
      <c r="I108" s="160" t="s">
        <v>76</v>
      </c>
      <c r="J108" s="161" t="s">
        <v>76</v>
      </c>
      <c r="K108" s="160" t="s">
        <v>76</v>
      </c>
      <c r="L108" s="148" t="s">
        <v>76</v>
      </c>
      <c r="M108" s="161" t="s">
        <v>76</v>
      </c>
      <c r="N108" s="161" t="s">
        <v>76</v>
      </c>
      <c r="O108" s="160" t="s">
        <v>76</v>
      </c>
      <c r="P108" s="182"/>
      <c r="Q108" s="131"/>
      <c r="R108" s="89">
        <f t="shared" si="8"/>
        <v>40</v>
      </c>
      <c r="S108" s="194">
        <f t="shared" si="9"/>
        <v>40</v>
      </c>
      <c r="T108" s="192" t="s">
        <v>139</v>
      </c>
    </row>
    <row r="109" spans="2:20" ht="13.5" thickBot="1">
      <c r="B109" s="70" t="s">
        <v>103</v>
      </c>
      <c r="C109" s="157" t="s">
        <v>76</v>
      </c>
      <c r="D109" s="154" t="s">
        <v>76</v>
      </c>
      <c r="E109" s="154" t="s">
        <v>76</v>
      </c>
      <c r="F109" s="155" t="s">
        <v>76</v>
      </c>
      <c r="G109" s="155" t="s">
        <v>76</v>
      </c>
      <c r="H109" s="153">
        <v>33</v>
      </c>
      <c r="I109" s="154" t="s">
        <v>76</v>
      </c>
      <c r="J109" s="154" t="s">
        <v>76</v>
      </c>
      <c r="K109" s="154" t="s">
        <v>76</v>
      </c>
      <c r="L109" s="155" t="s">
        <v>76</v>
      </c>
      <c r="M109" s="278" t="s">
        <v>76</v>
      </c>
      <c r="N109" s="278" t="s">
        <v>76</v>
      </c>
      <c r="O109" s="154" t="s">
        <v>76</v>
      </c>
      <c r="P109" s="154"/>
      <c r="Q109" s="90"/>
      <c r="R109" s="74">
        <f t="shared" si="8"/>
        <v>33</v>
      </c>
      <c r="S109" s="195">
        <f t="shared" si="9"/>
        <v>33</v>
      </c>
      <c r="T109" s="201" t="s">
        <v>253</v>
      </c>
    </row>
    <row r="110" spans="3:16" ht="13.5" thickBot="1"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</row>
    <row r="111" spans="2:20" ht="13.5" thickBot="1">
      <c r="B111" s="62" t="s">
        <v>108</v>
      </c>
      <c r="C111" s="5">
        <v>1</v>
      </c>
      <c r="D111" s="6">
        <v>2</v>
      </c>
      <c r="E111" s="6">
        <v>3</v>
      </c>
      <c r="F111" s="6">
        <v>4</v>
      </c>
      <c r="G111" s="6">
        <v>5</v>
      </c>
      <c r="H111" s="6">
        <v>6</v>
      </c>
      <c r="I111" s="6">
        <v>7</v>
      </c>
      <c r="J111" s="63">
        <v>8</v>
      </c>
      <c r="K111" s="6">
        <v>9</v>
      </c>
      <c r="L111" s="6">
        <v>10</v>
      </c>
      <c r="M111" s="6">
        <v>11</v>
      </c>
      <c r="N111" s="6">
        <v>12</v>
      </c>
      <c r="O111" s="6">
        <v>13</v>
      </c>
      <c r="P111" s="6">
        <v>14</v>
      </c>
      <c r="Q111" s="64">
        <v>15</v>
      </c>
      <c r="R111" s="190" t="s">
        <v>0</v>
      </c>
      <c r="S111" s="190" t="s">
        <v>1</v>
      </c>
      <c r="T111" s="191" t="s">
        <v>2</v>
      </c>
    </row>
    <row r="112" spans="2:20" ht="12.75">
      <c r="B112" s="76" t="s">
        <v>39</v>
      </c>
      <c r="C112" s="166">
        <v>80</v>
      </c>
      <c r="D112" s="286">
        <v>40</v>
      </c>
      <c r="E112" s="147">
        <v>60</v>
      </c>
      <c r="F112" s="145" t="s">
        <v>76</v>
      </c>
      <c r="G112" s="79">
        <v>100</v>
      </c>
      <c r="H112" s="145" t="s">
        <v>76</v>
      </c>
      <c r="I112" s="79">
        <v>110</v>
      </c>
      <c r="J112" s="79">
        <v>88</v>
      </c>
      <c r="K112" s="145" t="s">
        <v>76</v>
      </c>
      <c r="L112" s="79">
        <v>66</v>
      </c>
      <c r="M112" s="293">
        <v>40</v>
      </c>
      <c r="N112" s="147">
        <v>66</v>
      </c>
      <c r="O112" s="145" t="s">
        <v>76</v>
      </c>
      <c r="P112" s="147"/>
      <c r="Q112" s="78"/>
      <c r="R112" s="82">
        <f aca="true" t="shared" si="10" ref="R112:R130">SUM(C112:Q112)</f>
        <v>650</v>
      </c>
      <c r="S112" s="193">
        <f>SUM(C112:Q112)-D112-M112</f>
        <v>570</v>
      </c>
      <c r="T112" s="50" t="s">
        <v>77</v>
      </c>
    </row>
    <row r="113" spans="2:20" ht="12.75">
      <c r="B113" s="8" t="s">
        <v>46</v>
      </c>
      <c r="C113" s="118">
        <v>40</v>
      </c>
      <c r="D113" s="85">
        <v>60</v>
      </c>
      <c r="E113" s="108">
        <v>80</v>
      </c>
      <c r="F113" s="150" t="s">
        <v>76</v>
      </c>
      <c r="G113" s="161" t="s">
        <v>76</v>
      </c>
      <c r="H113" s="161" t="s">
        <v>76</v>
      </c>
      <c r="I113" s="86">
        <v>66</v>
      </c>
      <c r="J113" s="86">
        <v>66</v>
      </c>
      <c r="K113" s="108">
        <v>100</v>
      </c>
      <c r="L113" s="108">
        <v>88</v>
      </c>
      <c r="M113" s="86">
        <v>80</v>
      </c>
      <c r="N113" s="84">
        <v>44</v>
      </c>
      <c r="O113" s="108">
        <v>60</v>
      </c>
      <c r="P113" s="108"/>
      <c r="Q113" s="87"/>
      <c r="R113" s="68">
        <f t="shared" si="10"/>
        <v>684</v>
      </c>
      <c r="S113" s="196">
        <f>SUM(C113:Q113)-C113-N113-D113</f>
        <v>540</v>
      </c>
      <c r="T113" s="192" t="s">
        <v>78</v>
      </c>
    </row>
    <row r="114" spans="2:20" ht="12.75">
      <c r="B114" s="13" t="s">
        <v>40</v>
      </c>
      <c r="C114" s="119">
        <v>30</v>
      </c>
      <c r="D114" s="149">
        <v>80</v>
      </c>
      <c r="E114" s="285">
        <v>40</v>
      </c>
      <c r="F114" s="151">
        <v>80</v>
      </c>
      <c r="G114" s="149">
        <v>60</v>
      </c>
      <c r="H114" s="151">
        <v>88</v>
      </c>
      <c r="I114" s="85">
        <v>44</v>
      </c>
      <c r="J114" s="88">
        <v>44</v>
      </c>
      <c r="K114" s="149">
        <v>60</v>
      </c>
      <c r="L114" s="285">
        <v>44</v>
      </c>
      <c r="M114" s="108">
        <v>60</v>
      </c>
      <c r="N114" s="149">
        <v>44</v>
      </c>
      <c r="O114" s="285">
        <v>40</v>
      </c>
      <c r="P114" s="151"/>
      <c r="Q114" s="81"/>
      <c r="R114" s="89">
        <f t="shared" si="10"/>
        <v>714</v>
      </c>
      <c r="S114" s="194">
        <f>SUM(C114:Q114)-C114-E114-I114-J114-L114-O114</f>
        <v>472</v>
      </c>
      <c r="T114" s="192" t="s">
        <v>83</v>
      </c>
    </row>
    <row r="115" spans="2:20" ht="12.75">
      <c r="B115" s="13" t="s">
        <v>48</v>
      </c>
      <c r="C115" s="162">
        <v>40</v>
      </c>
      <c r="D115" s="148" t="s">
        <v>76</v>
      </c>
      <c r="E115" s="149">
        <v>40</v>
      </c>
      <c r="F115" s="149">
        <v>100</v>
      </c>
      <c r="G115" s="148" t="s">
        <v>76</v>
      </c>
      <c r="H115" s="151">
        <v>66</v>
      </c>
      <c r="I115" s="148" t="s">
        <v>76</v>
      </c>
      <c r="J115" s="148" t="s">
        <v>76</v>
      </c>
      <c r="K115" s="148" t="s">
        <v>76</v>
      </c>
      <c r="L115" s="151">
        <v>66</v>
      </c>
      <c r="M115" s="160" t="s">
        <v>76</v>
      </c>
      <c r="N115" s="151">
        <v>110</v>
      </c>
      <c r="O115" s="149">
        <v>40</v>
      </c>
      <c r="P115" s="149"/>
      <c r="Q115" s="81"/>
      <c r="R115" s="89">
        <f t="shared" si="10"/>
        <v>462</v>
      </c>
      <c r="S115" s="194">
        <f aca="true" t="shared" si="11" ref="S115:S130">SUM(C115:Q115)</f>
        <v>462</v>
      </c>
      <c r="T115" s="192" t="s">
        <v>80</v>
      </c>
    </row>
    <row r="116" spans="2:20" ht="12.75">
      <c r="B116" s="13" t="s">
        <v>19</v>
      </c>
      <c r="C116" s="151">
        <v>60</v>
      </c>
      <c r="D116" s="148" t="s">
        <v>76</v>
      </c>
      <c r="E116" s="148" t="s">
        <v>76</v>
      </c>
      <c r="F116" s="148" t="s">
        <v>76</v>
      </c>
      <c r="G116" s="149">
        <v>80</v>
      </c>
      <c r="H116" s="160" t="s">
        <v>76</v>
      </c>
      <c r="I116" s="151">
        <v>66</v>
      </c>
      <c r="J116" s="151">
        <v>66</v>
      </c>
      <c r="K116" s="148" t="s">
        <v>76</v>
      </c>
      <c r="L116" s="151">
        <v>44</v>
      </c>
      <c r="M116" s="149">
        <v>60</v>
      </c>
      <c r="N116" s="149">
        <v>66</v>
      </c>
      <c r="O116" s="148" t="s">
        <v>76</v>
      </c>
      <c r="P116" s="151"/>
      <c r="Q116" s="81"/>
      <c r="R116" s="89">
        <f t="shared" si="10"/>
        <v>442</v>
      </c>
      <c r="S116" s="194">
        <f t="shared" si="11"/>
        <v>442</v>
      </c>
      <c r="T116" s="192" t="s">
        <v>81</v>
      </c>
    </row>
    <row r="117" spans="2:20" ht="12.75">
      <c r="B117" s="8" t="s">
        <v>100</v>
      </c>
      <c r="C117" s="234" t="s">
        <v>76</v>
      </c>
      <c r="D117" s="86">
        <v>100</v>
      </c>
      <c r="E117" s="149">
        <v>100</v>
      </c>
      <c r="F117" s="161" t="s">
        <v>76</v>
      </c>
      <c r="G117" s="161" t="s">
        <v>76</v>
      </c>
      <c r="H117" s="108">
        <v>110</v>
      </c>
      <c r="I117" s="150" t="s">
        <v>76</v>
      </c>
      <c r="J117" s="108">
        <v>110</v>
      </c>
      <c r="K117" s="150" t="s">
        <v>76</v>
      </c>
      <c r="L117" s="160" t="s">
        <v>76</v>
      </c>
      <c r="M117" s="160" t="s">
        <v>76</v>
      </c>
      <c r="N117" s="233" t="s">
        <v>76</v>
      </c>
      <c r="O117" s="233" t="s">
        <v>76</v>
      </c>
      <c r="P117" s="108"/>
      <c r="Q117" s="87"/>
      <c r="R117" s="68">
        <f t="shared" si="10"/>
        <v>420</v>
      </c>
      <c r="S117" s="196">
        <f t="shared" si="11"/>
        <v>420</v>
      </c>
      <c r="T117" s="192" t="s">
        <v>84</v>
      </c>
    </row>
    <row r="118" spans="2:20" ht="12.75">
      <c r="B118" s="13" t="s">
        <v>73</v>
      </c>
      <c r="C118" s="162">
        <v>100</v>
      </c>
      <c r="D118" s="148" t="s">
        <v>76</v>
      </c>
      <c r="E118" s="148" t="s">
        <v>76</v>
      </c>
      <c r="F118" s="160" t="s">
        <v>76</v>
      </c>
      <c r="G118" s="160" t="s">
        <v>76</v>
      </c>
      <c r="H118" s="161" t="s">
        <v>76</v>
      </c>
      <c r="I118" s="148" t="s">
        <v>76</v>
      </c>
      <c r="J118" s="148" t="s">
        <v>76</v>
      </c>
      <c r="K118" s="148" t="s">
        <v>76</v>
      </c>
      <c r="L118" s="151">
        <v>110</v>
      </c>
      <c r="M118" s="149">
        <v>100</v>
      </c>
      <c r="N118" s="148" t="s">
        <v>76</v>
      </c>
      <c r="O118" s="152">
        <v>100</v>
      </c>
      <c r="P118" s="149"/>
      <c r="Q118" s="81"/>
      <c r="R118" s="89">
        <f t="shared" si="10"/>
        <v>410</v>
      </c>
      <c r="S118" s="194">
        <f t="shared" si="11"/>
        <v>410</v>
      </c>
      <c r="T118" s="192" t="s">
        <v>85</v>
      </c>
    </row>
    <row r="119" spans="2:20" ht="12.75">
      <c r="B119" s="13" t="s">
        <v>111</v>
      </c>
      <c r="C119" s="174" t="s">
        <v>76</v>
      </c>
      <c r="D119" s="149">
        <v>60</v>
      </c>
      <c r="E119" s="149">
        <v>60</v>
      </c>
      <c r="F119" s="151">
        <v>60</v>
      </c>
      <c r="G119" s="160" t="s">
        <v>76</v>
      </c>
      <c r="H119" s="161" t="s">
        <v>76</v>
      </c>
      <c r="I119" s="151">
        <v>44</v>
      </c>
      <c r="J119" s="151">
        <v>44</v>
      </c>
      <c r="K119" s="160" t="s">
        <v>76</v>
      </c>
      <c r="L119" s="160" t="s">
        <v>76</v>
      </c>
      <c r="M119" s="149">
        <v>40</v>
      </c>
      <c r="N119" s="149">
        <v>44</v>
      </c>
      <c r="O119" s="160" t="s">
        <v>76</v>
      </c>
      <c r="P119" s="151"/>
      <c r="Q119" s="81"/>
      <c r="R119" s="89">
        <f t="shared" si="10"/>
        <v>352</v>
      </c>
      <c r="S119" s="194">
        <f t="shared" si="11"/>
        <v>352</v>
      </c>
      <c r="T119" s="192" t="s">
        <v>86</v>
      </c>
    </row>
    <row r="120" spans="2:20" ht="12.75">
      <c r="B120" s="13" t="s">
        <v>114</v>
      </c>
      <c r="C120" s="290" t="s">
        <v>76</v>
      </c>
      <c r="D120" s="149">
        <v>40</v>
      </c>
      <c r="E120" s="149">
        <v>40</v>
      </c>
      <c r="F120" s="148" t="s">
        <v>76</v>
      </c>
      <c r="G120" s="291" t="s">
        <v>76</v>
      </c>
      <c r="H120" s="86">
        <v>66</v>
      </c>
      <c r="I120" s="181" t="s">
        <v>76</v>
      </c>
      <c r="J120" s="151">
        <v>44</v>
      </c>
      <c r="K120" s="160" t="s">
        <v>76</v>
      </c>
      <c r="L120" s="160" t="s">
        <v>76</v>
      </c>
      <c r="M120" s="149">
        <v>40</v>
      </c>
      <c r="N120" s="149">
        <v>44</v>
      </c>
      <c r="O120" s="149">
        <v>40</v>
      </c>
      <c r="P120" s="151"/>
      <c r="Q120" s="81"/>
      <c r="R120" s="89">
        <f t="shared" si="10"/>
        <v>314</v>
      </c>
      <c r="S120" s="194">
        <f t="shared" si="11"/>
        <v>314</v>
      </c>
      <c r="T120" s="192" t="s">
        <v>87</v>
      </c>
    </row>
    <row r="121" spans="2:20" ht="12.75">
      <c r="B121" s="13" t="s">
        <v>20</v>
      </c>
      <c r="C121" s="162">
        <v>60</v>
      </c>
      <c r="D121" s="148" t="s">
        <v>76</v>
      </c>
      <c r="E121" s="151">
        <v>40</v>
      </c>
      <c r="F121" s="148" t="s">
        <v>76</v>
      </c>
      <c r="G121" s="148" t="s">
        <v>76</v>
      </c>
      <c r="H121" s="160" t="s">
        <v>76</v>
      </c>
      <c r="I121" s="148" t="s">
        <v>76</v>
      </c>
      <c r="J121" s="151">
        <v>44</v>
      </c>
      <c r="K121" s="148" t="s">
        <v>76</v>
      </c>
      <c r="L121" s="160" t="s">
        <v>76</v>
      </c>
      <c r="M121" s="151">
        <v>40</v>
      </c>
      <c r="N121" s="151">
        <v>66</v>
      </c>
      <c r="O121" s="151">
        <v>60</v>
      </c>
      <c r="P121" s="151"/>
      <c r="Q121" s="25"/>
      <c r="R121" s="89">
        <f t="shared" si="10"/>
        <v>310</v>
      </c>
      <c r="S121" s="194">
        <f t="shared" si="11"/>
        <v>310</v>
      </c>
      <c r="T121" s="192" t="s">
        <v>88</v>
      </c>
    </row>
    <row r="122" spans="2:20" ht="12.75">
      <c r="B122" s="13" t="s">
        <v>257</v>
      </c>
      <c r="C122" s="174" t="s">
        <v>76</v>
      </c>
      <c r="D122" s="148" t="s">
        <v>76</v>
      </c>
      <c r="E122" s="148" t="s">
        <v>76</v>
      </c>
      <c r="F122" s="148" t="s">
        <v>76</v>
      </c>
      <c r="G122" s="160" t="s">
        <v>76</v>
      </c>
      <c r="H122" s="160" t="s">
        <v>76</v>
      </c>
      <c r="I122" s="160" t="s">
        <v>76</v>
      </c>
      <c r="J122" s="160" t="s">
        <v>76</v>
      </c>
      <c r="K122" s="149">
        <v>60</v>
      </c>
      <c r="L122" s="149">
        <v>44</v>
      </c>
      <c r="M122" s="160" t="s">
        <v>76</v>
      </c>
      <c r="N122" s="160" t="s">
        <v>76</v>
      </c>
      <c r="O122" s="160" t="s">
        <v>76</v>
      </c>
      <c r="P122" s="149"/>
      <c r="Q122" s="81"/>
      <c r="R122" s="89">
        <f t="shared" si="10"/>
        <v>104</v>
      </c>
      <c r="S122" s="194">
        <f t="shared" si="11"/>
        <v>104</v>
      </c>
      <c r="T122" s="192" t="s">
        <v>91</v>
      </c>
    </row>
    <row r="123" spans="2:20" ht="12.75">
      <c r="B123" s="13" t="s">
        <v>105</v>
      </c>
      <c r="C123" s="174" t="s">
        <v>76</v>
      </c>
      <c r="D123" s="148" t="s">
        <v>76</v>
      </c>
      <c r="E123" s="148" t="s">
        <v>76</v>
      </c>
      <c r="F123" s="148" t="s">
        <v>76</v>
      </c>
      <c r="G123" s="160" t="s">
        <v>76</v>
      </c>
      <c r="H123" s="160" t="s">
        <v>76</v>
      </c>
      <c r="I123" s="151">
        <v>88</v>
      </c>
      <c r="J123" s="148" t="s">
        <v>76</v>
      </c>
      <c r="K123" s="148" t="s">
        <v>76</v>
      </c>
      <c r="L123" s="175" t="s">
        <v>76</v>
      </c>
      <c r="M123" s="160" t="s">
        <v>76</v>
      </c>
      <c r="N123" s="160" t="s">
        <v>76</v>
      </c>
      <c r="O123" s="160" t="s">
        <v>76</v>
      </c>
      <c r="P123" s="149"/>
      <c r="Q123" s="81"/>
      <c r="R123" s="89">
        <f t="shared" si="10"/>
        <v>88</v>
      </c>
      <c r="S123" s="194">
        <f t="shared" si="11"/>
        <v>88</v>
      </c>
      <c r="T123" s="192" t="s">
        <v>92</v>
      </c>
    </row>
    <row r="124" spans="2:20" ht="12.75">
      <c r="B124" s="13" t="s">
        <v>110</v>
      </c>
      <c r="C124" s="174" t="s">
        <v>76</v>
      </c>
      <c r="D124" s="148" t="s">
        <v>76</v>
      </c>
      <c r="E124" s="148" t="s">
        <v>76</v>
      </c>
      <c r="F124" s="148" t="s">
        <v>76</v>
      </c>
      <c r="G124" s="160" t="s">
        <v>76</v>
      </c>
      <c r="H124" s="160" t="s">
        <v>76</v>
      </c>
      <c r="I124" s="160" t="s">
        <v>76</v>
      </c>
      <c r="J124" s="160" t="s">
        <v>76</v>
      </c>
      <c r="K124" s="149">
        <v>80</v>
      </c>
      <c r="L124" s="175" t="s">
        <v>76</v>
      </c>
      <c r="M124" s="160" t="s">
        <v>76</v>
      </c>
      <c r="N124" s="160" t="s">
        <v>76</v>
      </c>
      <c r="O124" s="160" t="s">
        <v>76</v>
      </c>
      <c r="P124" s="149"/>
      <c r="Q124" s="81"/>
      <c r="R124" s="89">
        <f t="shared" si="10"/>
        <v>80</v>
      </c>
      <c r="S124" s="194">
        <f t="shared" si="11"/>
        <v>80</v>
      </c>
      <c r="T124" s="192" t="s">
        <v>264</v>
      </c>
    </row>
    <row r="125" spans="2:20" ht="12.75">
      <c r="B125" s="13" t="s">
        <v>359</v>
      </c>
      <c r="C125" s="174" t="s">
        <v>76</v>
      </c>
      <c r="D125" s="148" t="s">
        <v>76</v>
      </c>
      <c r="E125" s="148" t="s">
        <v>76</v>
      </c>
      <c r="F125" s="148" t="s">
        <v>76</v>
      </c>
      <c r="G125" s="160" t="s">
        <v>76</v>
      </c>
      <c r="H125" s="160" t="s">
        <v>76</v>
      </c>
      <c r="I125" s="160" t="s">
        <v>76</v>
      </c>
      <c r="J125" s="160" t="s">
        <v>76</v>
      </c>
      <c r="K125" s="160" t="s">
        <v>76</v>
      </c>
      <c r="L125" s="160" t="s">
        <v>76</v>
      </c>
      <c r="M125" s="160" t="s">
        <v>76</v>
      </c>
      <c r="N125" s="160" t="s">
        <v>76</v>
      </c>
      <c r="O125" s="149">
        <v>80</v>
      </c>
      <c r="P125" s="149"/>
      <c r="Q125" s="81"/>
      <c r="R125" s="89">
        <f t="shared" si="10"/>
        <v>80</v>
      </c>
      <c r="S125" s="194">
        <f t="shared" si="11"/>
        <v>80</v>
      </c>
      <c r="T125" s="192" t="s">
        <v>264</v>
      </c>
    </row>
    <row r="126" spans="2:20" ht="12.75">
      <c r="B126" s="13" t="s">
        <v>106</v>
      </c>
      <c r="C126" s="174" t="s">
        <v>76</v>
      </c>
      <c r="D126" s="160" t="s">
        <v>76</v>
      </c>
      <c r="E126" s="148" t="s">
        <v>76</v>
      </c>
      <c r="F126" s="160" t="s">
        <v>76</v>
      </c>
      <c r="G126" s="148" t="s">
        <v>76</v>
      </c>
      <c r="H126" s="148" t="s">
        <v>76</v>
      </c>
      <c r="I126" s="148" t="s">
        <v>76</v>
      </c>
      <c r="J126" s="149">
        <v>33</v>
      </c>
      <c r="K126" s="148" t="s">
        <v>76</v>
      </c>
      <c r="L126" s="160" t="s">
        <v>76</v>
      </c>
      <c r="M126" s="160" t="s">
        <v>76</v>
      </c>
      <c r="N126" s="149">
        <v>33</v>
      </c>
      <c r="O126" s="160" t="s">
        <v>76</v>
      </c>
      <c r="P126" s="148"/>
      <c r="Q126" s="81"/>
      <c r="R126" s="68">
        <f t="shared" si="10"/>
        <v>66</v>
      </c>
      <c r="S126" s="196">
        <f t="shared" si="11"/>
        <v>66</v>
      </c>
      <c r="T126" s="55" t="s">
        <v>90</v>
      </c>
    </row>
    <row r="127" spans="2:20" ht="12.75">
      <c r="B127" s="100" t="s">
        <v>72</v>
      </c>
      <c r="C127" s="235">
        <v>40</v>
      </c>
      <c r="D127" s="164" t="s">
        <v>76</v>
      </c>
      <c r="E127" s="164" t="s">
        <v>76</v>
      </c>
      <c r="F127" s="164" t="s">
        <v>76</v>
      </c>
      <c r="G127" s="189" t="s">
        <v>76</v>
      </c>
      <c r="H127" s="189" t="s">
        <v>76</v>
      </c>
      <c r="I127" s="164" t="s">
        <v>76</v>
      </c>
      <c r="J127" s="148" t="s">
        <v>76</v>
      </c>
      <c r="K127" s="148" t="s">
        <v>76</v>
      </c>
      <c r="L127" s="160" t="s">
        <v>76</v>
      </c>
      <c r="M127" s="160" t="s">
        <v>76</v>
      </c>
      <c r="N127" s="160" t="s">
        <v>76</v>
      </c>
      <c r="O127" s="160" t="s">
        <v>76</v>
      </c>
      <c r="P127" s="188"/>
      <c r="Q127" s="131"/>
      <c r="R127" s="68">
        <f t="shared" si="10"/>
        <v>40</v>
      </c>
      <c r="S127" s="196">
        <f t="shared" si="11"/>
        <v>40</v>
      </c>
      <c r="T127" s="55" t="s">
        <v>134</v>
      </c>
    </row>
    <row r="128" spans="2:20" ht="12.75">
      <c r="B128" s="100" t="s">
        <v>109</v>
      </c>
      <c r="C128" s="162">
        <v>40</v>
      </c>
      <c r="D128" s="189" t="s">
        <v>76</v>
      </c>
      <c r="E128" s="164" t="s">
        <v>76</v>
      </c>
      <c r="F128" s="189" t="s">
        <v>76</v>
      </c>
      <c r="G128" s="164" t="s">
        <v>76</v>
      </c>
      <c r="H128" s="164" t="s">
        <v>76</v>
      </c>
      <c r="I128" s="164" t="s">
        <v>76</v>
      </c>
      <c r="J128" s="164" t="s">
        <v>76</v>
      </c>
      <c r="K128" s="148" t="s">
        <v>76</v>
      </c>
      <c r="L128" s="160" t="s">
        <v>76</v>
      </c>
      <c r="M128" s="160" t="s">
        <v>76</v>
      </c>
      <c r="N128" s="189" t="s">
        <v>76</v>
      </c>
      <c r="O128" s="189" t="s">
        <v>76</v>
      </c>
      <c r="P128" s="164"/>
      <c r="Q128" s="131"/>
      <c r="R128" s="68">
        <f t="shared" si="10"/>
        <v>40</v>
      </c>
      <c r="S128" s="196">
        <f t="shared" si="11"/>
        <v>40</v>
      </c>
      <c r="T128" s="55" t="s">
        <v>134</v>
      </c>
    </row>
    <row r="129" spans="2:20" ht="12.75">
      <c r="B129" s="100" t="s">
        <v>165</v>
      </c>
      <c r="C129" s="186">
        <v>30</v>
      </c>
      <c r="D129" s="189" t="s">
        <v>76</v>
      </c>
      <c r="E129" s="148" t="s">
        <v>76</v>
      </c>
      <c r="F129" s="164" t="s">
        <v>76</v>
      </c>
      <c r="G129" s="164" t="s">
        <v>76</v>
      </c>
      <c r="H129" s="164" t="s">
        <v>76</v>
      </c>
      <c r="I129" s="164" t="s">
        <v>76</v>
      </c>
      <c r="J129" s="164" t="s">
        <v>76</v>
      </c>
      <c r="K129" s="148" t="s">
        <v>76</v>
      </c>
      <c r="L129" s="164" t="s">
        <v>76</v>
      </c>
      <c r="M129" s="160" t="s">
        <v>76</v>
      </c>
      <c r="N129" s="160" t="s">
        <v>76</v>
      </c>
      <c r="O129" s="160" t="s">
        <v>76</v>
      </c>
      <c r="P129" s="182"/>
      <c r="Q129" s="130"/>
      <c r="R129" s="68">
        <f t="shared" si="10"/>
        <v>30</v>
      </c>
      <c r="S129" s="196">
        <f t="shared" si="11"/>
        <v>30</v>
      </c>
      <c r="T129" s="236" t="s">
        <v>360</v>
      </c>
    </row>
    <row r="130" spans="2:20" ht="13.5" thickBot="1">
      <c r="B130" s="70" t="s">
        <v>166</v>
      </c>
      <c r="C130" s="177">
        <v>30</v>
      </c>
      <c r="D130" s="155" t="s">
        <v>76</v>
      </c>
      <c r="E130" s="155" t="s">
        <v>76</v>
      </c>
      <c r="F130" s="154" t="s">
        <v>76</v>
      </c>
      <c r="G130" s="155" t="s">
        <v>76</v>
      </c>
      <c r="H130" s="155" t="s">
        <v>76</v>
      </c>
      <c r="I130" s="155" t="s">
        <v>76</v>
      </c>
      <c r="J130" s="155" t="s">
        <v>76</v>
      </c>
      <c r="K130" s="155" t="s">
        <v>76</v>
      </c>
      <c r="L130" s="155" t="s">
        <v>76</v>
      </c>
      <c r="M130" s="154" t="s">
        <v>76</v>
      </c>
      <c r="N130" s="154" t="s">
        <v>76</v>
      </c>
      <c r="O130" s="154" t="s">
        <v>76</v>
      </c>
      <c r="P130" s="153"/>
      <c r="Q130" s="90"/>
      <c r="R130" s="74">
        <f t="shared" si="10"/>
        <v>30</v>
      </c>
      <c r="S130" s="195">
        <f t="shared" si="11"/>
        <v>30</v>
      </c>
      <c r="T130" s="202" t="s">
        <v>360</v>
      </c>
    </row>
    <row r="131" spans="3:16" ht="13.5" thickBot="1"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</row>
    <row r="132" spans="2:20" ht="13.5" thickBot="1">
      <c r="B132" s="62" t="s">
        <v>60</v>
      </c>
      <c r="C132" s="5">
        <v>1</v>
      </c>
      <c r="D132" s="6">
        <v>2</v>
      </c>
      <c r="E132" s="6">
        <v>3</v>
      </c>
      <c r="F132" s="6">
        <v>4</v>
      </c>
      <c r="G132" s="6">
        <v>5</v>
      </c>
      <c r="H132" s="6">
        <v>6</v>
      </c>
      <c r="I132" s="6">
        <v>7</v>
      </c>
      <c r="J132" s="63">
        <v>8</v>
      </c>
      <c r="K132" s="6">
        <v>9</v>
      </c>
      <c r="L132" s="6">
        <v>10</v>
      </c>
      <c r="M132" s="6">
        <v>11</v>
      </c>
      <c r="N132" s="6">
        <v>12</v>
      </c>
      <c r="O132" s="6">
        <v>13</v>
      </c>
      <c r="P132" s="6">
        <v>14</v>
      </c>
      <c r="Q132" s="64">
        <v>15</v>
      </c>
      <c r="R132" s="190" t="s">
        <v>0</v>
      </c>
      <c r="S132" s="190" t="s">
        <v>1</v>
      </c>
      <c r="T132" s="191" t="s">
        <v>2</v>
      </c>
    </row>
    <row r="133" spans="2:20" ht="12.75">
      <c r="B133" s="124" t="s">
        <v>50</v>
      </c>
      <c r="C133" s="292">
        <v>60</v>
      </c>
      <c r="D133" s="286">
        <v>100</v>
      </c>
      <c r="E133" s="286">
        <v>100</v>
      </c>
      <c r="F133" s="79">
        <v>100</v>
      </c>
      <c r="G133" s="79">
        <v>100</v>
      </c>
      <c r="H133" s="286">
        <v>44</v>
      </c>
      <c r="I133" s="79">
        <v>110</v>
      </c>
      <c r="J133" s="293">
        <v>66</v>
      </c>
      <c r="K133" s="79">
        <v>100</v>
      </c>
      <c r="L133" s="173">
        <v>110</v>
      </c>
      <c r="M133" s="79">
        <v>100</v>
      </c>
      <c r="N133" s="147">
        <v>110</v>
      </c>
      <c r="O133" s="145" t="s">
        <v>76</v>
      </c>
      <c r="P133" s="147"/>
      <c r="Q133" s="78"/>
      <c r="R133" s="82">
        <f aca="true" t="shared" si="12" ref="R133:R151">SUM(C133:Q133)</f>
        <v>1100</v>
      </c>
      <c r="S133" s="193">
        <f>SUM(C133:Q133)-H133-H133-J133-D133-E133</f>
        <v>746</v>
      </c>
      <c r="T133" s="50" t="s">
        <v>77</v>
      </c>
    </row>
    <row r="134" spans="2:20" ht="12.75">
      <c r="B134" s="125" t="s">
        <v>49</v>
      </c>
      <c r="C134" s="88">
        <v>40</v>
      </c>
      <c r="D134" s="88">
        <v>60</v>
      </c>
      <c r="E134" s="240">
        <v>80</v>
      </c>
      <c r="F134" s="149">
        <v>80</v>
      </c>
      <c r="G134" s="148" t="s">
        <v>76</v>
      </c>
      <c r="H134" s="151">
        <v>110</v>
      </c>
      <c r="I134" s="88">
        <v>66</v>
      </c>
      <c r="J134" s="86">
        <v>110</v>
      </c>
      <c r="K134" s="148" t="s">
        <v>76</v>
      </c>
      <c r="L134" s="148" t="s">
        <v>76</v>
      </c>
      <c r="M134" s="151">
        <v>80</v>
      </c>
      <c r="N134" s="86">
        <v>88</v>
      </c>
      <c r="O134" s="151">
        <v>100</v>
      </c>
      <c r="P134" s="151"/>
      <c r="Q134" s="21"/>
      <c r="R134" s="89">
        <f t="shared" si="12"/>
        <v>814</v>
      </c>
      <c r="S134" s="194">
        <f>SUM(C134:Q134)-C134-D134-I134</f>
        <v>648</v>
      </c>
      <c r="T134" s="192" t="s">
        <v>78</v>
      </c>
    </row>
    <row r="135" spans="2:20" ht="12.75">
      <c r="B135" s="126" t="s">
        <v>44</v>
      </c>
      <c r="C135" s="119">
        <v>40</v>
      </c>
      <c r="D135" s="149">
        <v>80</v>
      </c>
      <c r="E135" s="285">
        <v>30</v>
      </c>
      <c r="F135" s="88">
        <v>60</v>
      </c>
      <c r="G135" s="151">
        <v>80</v>
      </c>
      <c r="H135" s="151">
        <v>88</v>
      </c>
      <c r="I135" s="151">
        <v>88</v>
      </c>
      <c r="J135" s="88">
        <v>44</v>
      </c>
      <c r="K135" s="88">
        <v>60</v>
      </c>
      <c r="L135" s="309">
        <v>44</v>
      </c>
      <c r="M135" s="151">
        <v>60</v>
      </c>
      <c r="N135" s="151">
        <v>66</v>
      </c>
      <c r="O135" s="151">
        <v>60</v>
      </c>
      <c r="P135" s="148"/>
      <c r="Q135" s="81"/>
      <c r="R135" s="89">
        <f t="shared" si="12"/>
        <v>800</v>
      </c>
      <c r="S135" s="194">
        <f>SUM(C135:Q135)-E135-C135-J135-L135-F135-K135</f>
        <v>522</v>
      </c>
      <c r="T135" s="192" t="s">
        <v>83</v>
      </c>
    </row>
    <row r="136" spans="2:20" ht="12.75">
      <c r="B136" s="126" t="s">
        <v>112</v>
      </c>
      <c r="C136" s="174" t="s">
        <v>76</v>
      </c>
      <c r="D136" s="238" t="s">
        <v>76</v>
      </c>
      <c r="E136" s="310">
        <v>60</v>
      </c>
      <c r="F136" s="151">
        <v>60</v>
      </c>
      <c r="G136" s="148" t="s">
        <v>76</v>
      </c>
      <c r="H136" s="88">
        <v>33</v>
      </c>
      <c r="I136" s="151">
        <v>66</v>
      </c>
      <c r="J136" s="151">
        <v>66</v>
      </c>
      <c r="K136" s="148" t="s">
        <v>76</v>
      </c>
      <c r="L136" s="163">
        <v>44</v>
      </c>
      <c r="M136" s="151">
        <v>40</v>
      </c>
      <c r="N136" s="151">
        <v>66</v>
      </c>
      <c r="O136" s="150" t="s">
        <v>76</v>
      </c>
      <c r="P136" s="148"/>
      <c r="Q136" s="81"/>
      <c r="R136" s="89">
        <f t="shared" si="12"/>
        <v>435</v>
      </c>
      <c r="S136" s="194">
        <f>SUM(C136:Q136)-H136</f>
        <v>402</v>
      </c>
      <c r="T136" s="192" t="s">
        <v>314</v>
      </c>
    </row>
    <row r="137" spans="2:20" ht="12.75">
      <c r="B137" s="125" t="s">
        <v>43</v>
      </c>
      <c r="C137" s="179">
        <v>100</v>
      </c>
      <c r="D137" s="161" t="s">
        <v>76</v>
      </c>
      <c r="E137" s="86">
        <v>30</v>
      </c>
      <c r="F137" s="150" t="s">
        <v>76</v>
      </c>
      <c r="G137" s="150" t="s">
        <v>76</v>
      </c>
      <c r="H137" s="160" t="s">
        <v>76</v>
      </c>
      <c r="I137" s="86">
        <v>44</v>
      </c>
      <c r="J137" s="160" t="s">
        <v>76</v>
      </c>
      <c r="K137" s="150" t="s">
        <v>76</v>
      </c>
      <c r="L137" s="152">
        <v>88</v>
      </c>
      <c r="M137" s="86">
        <v>60</v>
      </c>
      <c r="N137" s="150" t="s">
        <v>76</v>
      </c>
      <c r="O137" s="86">
        <v>80</v>
      </c>
      <c r="P137" s="86"/>
      <c r="Q137" s="21"/>
      <c r="R137" s="68">
        <f t="shared" si="12"/>
        <v>402</v>
      </c>
      <c r="S137" s="196">
        <f aca="true" t="shared" si="13" ref="S137:S151">SUM(C137:Q137)</f>
        <v>402</v>
      </c>
      <c r="T137" s="192" t="s">
        <v>314</v>
      </c>
    </row>
    <row r="138" spans="2:20" ht="12.75">
      <c r="B138" s="126" t="s">
        <v>21</v>
      </c>
      <c r="C138" s="171">
        <v>80</v>
      </c>
      <c r="D138" s="160" t="s">
        <v>76</v>
      </c>
      <c r="E138" s="240">
        <v>60</v>
      </c>
      <c r="F138" s="148" t="s">
        <v>76</v>
      </c>
      <c r="G138" s="160" t="s">
        <v>76</v>
      </c>
      <c r="H138" s="160" t="s">
        <v>76</v>
      </c>
      <c r="I138" s="148" t="s">
        <v>76</v>
      </c>
      <c r="J138" s="151">
        <v>88</v>
      </c>
      <c r="K138" s="151">
        <v>80</v>
      </c>
      <c r="L138" s="149">
        <v>66</v>
      </c>
      <c r="M138" s="148" t="s">
        <v>76</v>
      </c>
      <c r="N138" s="148" t="s">
        <v>76</v>
      </c>
      <c r="O138" s="148" t="s">
        <v>76</v>
      </c>
      <c r="P138" s="148"/>
      <c r="Q138" s="81"/>
      <c r="R138" s="89">
        <f t="shared" si="12"/>
        <v>374</v>
      </c>
      <c r="S138" s="194">
        <f t="shared" si="13"/>
        <v>374</v>
      </c>
      <c r="T138" s="192" t="s">
        <v>84</v>
      </c>
    </row>
    <row r="139" spans="2:20" ht="12.75">
      <c r="B139" s="126" t="s">
        <v>53</v>
      </c>
      <c r="C139" s="174" t="s">
        <v>76</v>
      </c>
      <c r="D139" s="149">
        <v>60</v>
      </c>
      <c r="E139" s="276">
        <v>40</v>
      </c>
      <c r="F139" s="148" t="s">
        <v>76</v>
      </c>
      <c r="G139" s="148" t="s">
        <v>76</v>
      </c>
      <c r="H139" s="151">
        <v>44</v>
      </c>
      <c r="I139" s="148" t="s">
        <v>76</v>
      </c>
      <c r="J139" s="151">
        <v>44</v>
      </c>
      <c r="K139" s="151">
        <v>40</v>
      </c>
      <c r="L139" s="151">
        <v>66</v>
      </c>
      <c r="M139" s="148" t="s">
        <v>76</v>
      </c>
      <c r="N139" s="148" t="s">
        <v>76</v>
      </c>
      <c r="O139" s="148" t="s">
        <v>76</v>
      </c>
      <c r="P139" s="148"/>
      <c r="Q139" s="81"/>
      <c r="R139" s="89">
        <f t="shared" si="12"/>
        <v>294</v>
      </c>
      <c r="S139" s="194">
        <f t="shared" si="13"/>
        <v>294</v>
      </c>
      <c r="T139" s="192" t="s">
        <v>85</v>
      </c>
    </row>
    <row r="140" spans="2:20" ht="12.75">
      <c r="B140" s="126" t="s">
        <v>113</v>
      </c>
      <c r="C140" s="174" t="s">
        <v>76</v>
      </c>
      <c r="D140" s="148" t="s">
        <v>76</v>
      </c>
      <c r="E140" s="151">
        <v>30</v>
      </c>
      <c r="F140" s="148" t="s">
        <v>76</v>
      </c>
      <c r="G140" s="148" t="s">
        <v>76</v>
      </c>
      <c r="H140" s="148" t="s">
        <v>76</v>
      </c>
      <c r="I140" s="151">
        <v>44</v>
      </c>
      <c r="J140" s="148" t="s">
        <v>76</v>
      </c>
      <c r="K140" s="151">
        <v>40</v>
      </c>
      <c r="L140" s="148" t="s">
        <v>76</v>
      </c>
      <c r="M140" s="149">
        <v>40</v>
      </c>
      <c r="N140" s="149">
        <v>44</v>
      </c>
      <c r="O140" s="148" t="s">
        <v>76</v>
      </c>
      <c r="P140" s="148"/>
      <c r="Q140" s="81"/>
      <c r="R140" s="89">
        <f t="shared" si="12"/>
        <v>198</v>
      </c>
      <c r="S140" s="194">
        <f t="shared" si="13"/>
        <v>198</v>
      </c>
      <c r="T140" s="192" t="s">
        <v>86</v>
      </c>
    </row>
    <row r="141" spans="2:20" ht="12.75">
      <c r="B141" s="126" t="s">
        <v>55</v>
      </c>
      <c r="C141" s="162">
        <v>60</v>
      </c>
      <c r="D141" s="148" t="s">
        <v>76</v>
      </c>
      <c r="E141" s="240">
        <v>40</v>
      </c>
      <c r="F141" s="148" t="s">
        <v>76</v>
      </c>
      <c r="G141" s="160" t="s">
        <v>76</v>
      </c>
      <c r="H141" s="148" t="s">
        <v>76</v>
      </c>
      <c r="I141" s="148" t="s">
        <v>76</v>
      </c>
      <c r="J141" s="148" t="s">
        <v>76</v>
      </c>
      <c r="K141" s="149">
        <v>60</v>
      </c>
      <c r="L141" s="148" t="s">
        <v>76</v>
      </c>
      <c r="M141" s="148" t="s">
        <v>76</v>
      </c>
      <c r="N141" s="148" t="s">
        <v>76</v>
      </c>
      <c r="O141" s="148" t="s">
        <v>76</v>
      </c>
      <c r="P141" s="151"/>
      <c r="Q141" s="81"/>
      <c r="R141" s="89">
        <f t="shared" si="12"/>
        <v>160</v>
      </c>
      <c r="S141" s="194">
        <f t="shared" si="13"/>
        <v>160</v>
      </c>
      <c r="T141" s="192" t="s">
        <v>87</v>
      </c>
    </row>
    <row r="142" spans="2:20" ht="12.75">
      <c r="B142" s="129" t="s">
        <v>26</v>
      </c>
      <c r="C142" s="238" t="s">
        <v>76</v>
      </c>
      <c r="D142" s="160" t="s">
        <v>76</v>
      </c>
      <c r="E142" s="189" t="s">
        <v>76</v>
      </c>
      <c r="F142" s="164" t="s">
        <v>76</v>
      </c>
      <c r="G142" s="164" t="s">
        <v>76</v>
      </c>
      <c r="H142" s="188">
        <v>44</v>
      </c>
      <c r="I142" s="189" t="s">
        <v>76</v>
      </c>
      <c r="J142" s="188">
        <v>44</v>
      </c>
      <c r="K142" s="164" t="s">
        <v>76</v>
      </c>
      <c r="L142" s="182">
        <v>44</v>
      </c>
      <c r="M142" s="164" t="s">
        <v>76</v>
      </c>
      <c r="N142" s="164" t="s">
        <v>76</v>
      </c>
      <c r="O142" s="148" t="s">
        <v>76</v>
      </c>
      <c r="P142" s="189"/>
      <c r="Q142" s="131"/>
      <c r="R142" s="89">
        <f t="shared" si="12"/>
        <v>132</v>
      </c>
      <c r="S142" s="194">
        <f t="shared" si="13"/>
        <v>132</v>
      </c>
      <c r="T142" s="192" t="s">
        <v>88</v>
      </c>
    </row>
    <row r="143" spans="2:20" ht="12.75">
      <c r="B143" s="129" t="s">
        <v>52</v>
      </c>
      <c r="C143" s="238" t="s">
        <v>76</v>
      </c>
      <c r="D143" s="151">
        <v>40</v>
      </c>
      <c r="E143" s="164" t="s">
        <v>76</v>
      </c>
      <c r="F143" s="148" t="s">
        <v>76</v>
      </c>
      <c r="G143" s="148" t="s">
        <v>76</v>
      </c>
      <c r="H143" s="151">
        <v>44</v>
      </c>
      <c r="I143" s="148" t="s">
        <v>76</v>
      </c>
      <c r="J143" s="148" t="s">
        <v>76</v>
      </c>
      <c r="K143" s="148" t="s">
        <v>76</v>
      </c>
      <c r="L143" s="164" t="s">
        <v>76</v>
      </c>
      <c r="M143" s="148" t="s">
        <v>76</v>
      </c>
      <c r="N143" s="149">
        <v>44</v>
      </c>
      <c r="O143" s="148" t="s">
        <v>76</v>
      </c>
      <c r="P143" s="164"/>
      <c r="Q143" s="131"/>
      <c r="R143" s="89">
        <f t="shared" si="12"/>
        <v>128</v>
      </c>
      <c r="S143" s="194">
        <f t="shared" si="13"/>
        <v>128</v>
      </c>
      <c r="T143" s="192" t="s">
        <v>91</v>
      </c>
    </row>
    <row r="144" spans="2:20" ht="12.75">
      <c r="B144" s="129" t="s">
        <v>123</v>
      </c>
      <c r="C144" s="237" t="s">
        <v>76</v>
      </c>
      <c r="D144" s="189" t="s">
        <v>76</v>
      </c>
      <c r="E144" s="189" t="s">
        <v>76</v>
      </c>
      <c r="F144" s="148" t="s">
        <v>76</v>
      </c>
      <c r="G144" s="148" t="s">
        <v>76</v>
      </c>
      <c r="H144" s="149">
        <v>66</v>
      </c>
      <c r="I144" s="149">
        <v>44</v>
      </c>
      <c r="J144" s="148" t="s">
        <v>76</v>
      </c>
      <c r="K144" s="148" t="s">
        <v>76</v>
      </c>
      <c r="L144" s="148" t="s">
        <v>76</v>
      </c>
      <c r="M144" s="148" t="s">
        <v>76</v>
      </c>
      <c r="N144" s="148" t="s">
        <v>76</v>
      </c>
      <c r="O144" s="148" t="s">
        <v>76</v>
      </c>
      <c r="P144" s="189"/>
      <c r="Q144" s="131"/>
      <c r="R144" s="89">
        <f t="shared" si="12"/>
        <v>110</v>
      </c>
      <c r="S144" s="194">
        <f t="shared" si="13"/>
        <v>110</v>
      </c>
      <c r="T144" s="192" t="s">
        <v>92</v>
      </c>
    </row>
    <row r="145" spans="2:20" ht="12.75">
      <c r="B145" s="129" t="s">
        <v>51</v>
      </c>
      <c r="C145" s="237" t="s">
        <v>76</v>
      </c>
      <c r="D145" s="182">
        <v>40</v>
      </c>
      <c r="E145" s="164" t="s">
        <v>76</v>
      </c>
      <c r="F145" s="148" t="s">
        <v>76</v>
      </c>
      <c r="G145" s="148" t="s">
        <v>76</v>
      </c>
      <c r="H145" s="240">
        <v>66</v>
      </c>
      <c r="I145" s="148" t="s">
        <v>76</v>
      </c>
      <c r="J145" s="148" t="s">
        <v>76</v>
      </c>
      <c r="K145" s="148" t="s">
        <v>76</v>
      </c>
      <c r="L145" s="148" t="s">
        <v>76</v>
      </c>
      <c r="M145" s="148" t="s">
        <v>76</v>
      </c>
      <c r="N145" s="164" t="s">
        <v>76</v>
      </c>
      <c r="O145" s="164" t="s">
        <v>76</v>
      </c>
      <c r="P145" s="164"/>
      <c r="Q145" s="131"/>
      <c r="R145" s="89">
        <f t="shared" si="12"/>
        <v>106</v>
      </c>
      <c r="S145" s="194">
        <f t="shared" si="13"/>
        <v>106</v>
      </c>
      <c r="T145" s="192" t="s">
        <v>94</v>
      </c>
    </row>
    <row r="146" spans="2:20" ht="12.75">
      <c r="B146" s="129" t="s">
        <v>258</v>
      </c>
      <c r="C146" s="238" t="s">
        <v>76</v>
      </c>
      <c r="D146" s="160" t="s">
        <v>76</v>
      </c>
      <c r="E146" s="160" t="s">
        <v>76</v>
      </c>
      <c r="F146" s="148" t="s">
        <v>76</v>
      </c>
      <c r="G146" s="148" t="s">
        <v>76</v>
      </c>
      <c r="H146" s="148" t="s">
        <v>76</v>
      </c>
      <c r="I146" s="148" t="s">
        <v>76</v>
      </c>
      <c r="J146" s="164" t="s">
        <v>76</v>
      </c>
      <c r="K146" s="149">
        <v>40</v>
      </c>
      <c r="L146" s="182">
        <v>44</v>
      </c>
      <c r="M146" s="148" t="s">
        <v>76</v>
      </c>
      <c r="N146" s="148" t="s">
        <v>76</v>
      </c>
      <c r="O146" s="148" t="s">
        <v>76</v>
      </c>
      <c r="P146" s="189"/>
      <c r="Q146" s="131"/>
      <c r="R146" s="89">
        <f t="shared" si="12"/>
        <v>84</v>
      </c>
      <c r="S146" s="194">
        <f t="shared" si="13"/>
        <v>84</v>
      </c>
      <c r="T146" s="192" t="s">
        <v>89</v>
      </c>
    </row>
    <row r="147" spans="2:20" ht="12.75">
      <c r="B147" s="129" t="s">
        <v>167</v>
      </c>
      <c r="C147" s="162">
        <v>40</v>
      </c>
      <c r="D147" s="148" t="s">
        <v>76</v>
      </c>
      <c r="E147" s="148" t="s">
        <v>76</v>
      </c>
      <c r="F147" s="148" t="s">
        <v>76</v>
      </c>
      <c r="G147" s="148" t="s">
        <v>76</v>
      </c>
      <c r="H147" s="148" t="s">
        <v>76</v>
      </c>
      <c r="I147" s="148" t="s">
        <v>76</v>
      </c>
      <c r="J147" s="164" t="s">
        <v>76</v>
      </c>
      <c r="K147" s="182">
        <v>30</v>
      </c>
      <c r="L147" s="164" t="s">
        <v>76</v>
      </c>
      <c r="M147" s="148" t="s">
        <v>76</v>
      </c>
      <c r="N147" s="148" t="s">
        <v>76</v>
      </c>
      <c r="O147" s="148" t="s">
        <v>76</v>
      </c>
      <c r="P147" s="164"/>
      <c r="Q147" s="131"/>
      <c r="R147" s="89">
        <f t="shared" si="12"/>
        <v>70</v>
      </c>
      <c r="S147" s="194">
        <f t="shared" si="13"/>
        <v>70</v>
      </c>
      <c r="T147" s="192" t="s">
        <v>90</v>
      </c>
    </row>
    <row r="148" spans="2:20" ht="12.75">
      <c r="B148" s="129" t="s">
        <v>126</v>
      </c>
      <c r="C148" s="237" t="s">
        <v>76</v>
      </c>
      <c r="D148" s="189" t="s">
        <v>76</v>
      </c>
      <c r="E148" s="189" t="s">
        <v>76</v>
      </c>
      <c r="F148" s="164" t="s">
        <v>76</v>
      </c>
      <c r="G148" s="164" t="s">
        <v>76</v>
      </c>
      <c r="H148" s="164" t="s">
        <v>76</v>
      </c>
      <c r="I148" s="164" t="s">
        <v>76</v>
      </c>
      <c r="J148" s="188">
        <v>44</v>
      </c>
      <c r="K148" s="148" t="s">
        <v>76</v>
      </c>
      <c r="L148" s="164" t="s">
        <v>76</v>
      </c>
      <c r="M148" s="148" t="s">
        <v>76</v>
      </c>
      <c r="N148" s="148" t="s">
        <v>76</v>
      </c>
      <c r="O148" s="148" t="s">
        <v>76</v>
      </c>
      <c r="P148" s="189"/>
      <c r="Q148" s="131"/>
      <c r="R148" s="89">
        <f t="shared" si="12"/>
        <v>44</v>
      </c>
      <c r="S148" s="194">
        <f t="shared" si="13"/>
        <v>44</v>
      </c>
      <c r="T148" s="199" t="s">
        <v>95</v>
      </c>
    </row>
    <row r="149" spans="2:20" ht="12.75">
      <c r="B149" s="129" t="s">
        <v>115</v>
      </c>
      <c r="C149" s="174" t="s">
        <v>76</v>
      </c>
      <c r="D149" s="148" t="s">
        <v>76</v>
      </c>
      <c r="E149" s="151">
        <v>40</v>
      </c>
      <c r="F149" s="148" t="s">
        <v>76</v>
      </c>
      <c r="G149" s="148" t="s">
        <v>76</v>
      </c>
      <c r="H149" s="148" t="s">
        <v>76</v>
      </c>
      <c r="I149" s="148" t="s">
        <v>76</v>
      </c>
      <c r="J149" s="164" t="s">
        <v>76</v>
      </c>
      <c r="K149" s="164" t="s">
        <v>76</v>
      </c>
      <c r="L149" s="164" t="s">
        <v>76</v>
      </c>
      <c r="M149" s="148" t="s">
        <v>76</v>
      </c>
      <c r="N149" s="148" t="s">
        <v>76</v>
      </c>
      <c r="O149" s="148" t="s">
        <v>76</v>
      </c>
      <c r="P149" s="164"/>
      <c r="Q149" s="131"/>
      <c r="R149" s="89">
        <f t="shared" si="12"/>
        <v>40</v>
      </c>
      <c r="S149" s="194">
        <f t="shared" si="13"/>
        <v>40</v>
      </c>
      <c r="T149" s="200" t="s">
        <v>265</v>
      </c>
    </row>
    <row r="150" spans="2:20" ht="12.75">
      <c r="B150" s="129" t="s">
        <v>263</v>
      </c>
      <c r="C150" s="237" t="s">
        <v>76</v>
      </c>
      <c r="D150" s="189" t="s">
        <v>76</v>
      </c>
      <c r="E150" s="189" t="s">
        <v>76</v>
      </c>
      <c r="F150" s="164" t="s">
        <v>76</v>
      </c>
      <c r="G150" s="164" t="s">
        <v>76</v>
      </c>
      <c r="H150" s="164" t="s">
        <v>76</v>
      </c>
      <c r="I150" s="164" t="s">
        <v>76</v>
      </c>
      <c r="J150" s="164" t="s">
        <v>76</v>
      </c>
      <c r="K150" s="151">
        <v>40</v>
      </c>
      <c r="L150" s="164" t="s">
        <v>76</v>
      </c>
      <c r="M150" s="148" t="s">
        <v>76</v>
      </c>
      <c r="N150" s="148" t="s">
        <v>76</v>
      </c>
      <c r="O150" s="148" t="s">
        <v>76</v>
      </c>
      <c r="P150" s="164"/>
      <c r="Q150" s="131"/>
      <c r="R150" s="89">
        <f t="shared" si="12"/>
        <v>40</v>
      </c>
      <c r="S150" s="194">
        <f t="shared" si="13"/>
        <v>40</v>
      </c>
      <c r="T150" s="199" t="s">
        <v>265</v>
      </c>
    </row>
    <row r="151" spans="2:20" ht="13.5" thickBot="1">
      <c r="B151" s="127" t="s">
        <v>127</v>
      </c>
      <c r="C151" s="177">
        <v>40</v>
      </c>
      <c r="D151" s="155" t="s">
        <v>76</v>
      </c>
      <c r="E151" s="155" t="s">
        <v>76</v>
      </c>
      <c r="F151" s="155" t="s">
        <v>76</v>
      </c>
      <c r="G151" s="155" t="s">
        <v>76</v>
      </c>
      <c r="H151" s="155" t="s">
        <v>76</v>
      </c>
      <c r="I151" s="155" t="s">
        <v>76</v>
      </c>
      <c r="J151" s="155" t="s">
        <v>76</v>
      </c>
      <c r="K151" s="155" t="s">
        <v>76</v>
      </c>
      <c r="L151" s="155" t="s">
        <v>76</v>
      </c>
      <c r="M151" s="155" t="s">
        <v>76</v>
      </c>
      <c r="N151" s="155" t="s">
        <v>76</v>
      </c>
      <c r="O151" s="155" t="s">
        <v>76</v>
      </c>
      <c r="P151" s="153"/>
      <c r="Q151" s="90"/>
      <c r="R151" s="74">
        <f t="shared" si="12"/>
        <v>40</v>
      </c>
      <c r="S151" s="195">
        <f t="shared" si="13"/>
        <v>40</v>
      </c>
      <c r="T151" s="201" t="s">
        <v>265</v>
      </c>
    </row>
    <row r="152" spans="3:16" ht="13.5" thickBot="1"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</row>
    <row r="153" spans="2:20" ht="13.5" thickBot="1">
      <c r="B153" s="62" t="s">
        <v>64</v>
      </c>
      <c r="C153" s="5">
        <v>1</v>
      </c>
      <c r="D153" s="6">
        <v>2</v>
      </c>
      <c r="E153" s="6">
        <v>3</v>
      </c>
      <c r="F153" s="6">
        <v>4</v>
      </c>
      <c r="G153" s="6">
        <v>5</v>
      </c>
      <c r="H153" s="6">
        <v>6</v>
      </c>
      <c r="I153" s="6">
        <v>7</v>
      </c>
      <c r="J153" s="63">
        <v>8</v>
      </c>
      <c r="K153" s="6">
        <v>9</v>
      </c>
      <c r="L153" s="6">
        <v>10</v>
      </c>
      <c r="M153" s="6">
        <v>11</v>
      </c>
      <c r="N153" s="6">
        <v>12</v>
      </c>
      <c r="O153" s="6">
        <v>13</v>
      </c>
      <c r="P153" s="6">
        <v>14</v>
      </c>
      <c r="Q153" s="64">
        <v>15</v>
      </c>
      <c r="R153" s="190" t="s">
        <v>0</v>
      </c>
      <c r="S153" s="190" t="s">
        <v>1</v>
      </c>
      <c r="T153" s="191" t="s">
        <v>2</v>
      </c>
    </row>
    <row r="154" spans="2:20" ht="12.75">
      <c r="B154" s="76" t="s">
        <v>57</v>
      </c>
      <c r="C154" s="166">
        <v>100</v>
      </c>
      <c r="D154" s="172" t="s">
        <v>76</v>
      </c>
      <c r="E154" s="166">
        <v>40</v>
      </c>
      <c r="F154" s="172" t="s">
        <v>76</v>
      </c>
      <c r="G154" s="172" t="s">
        <v>76</v>
      </c>
      <c r="H154" s="172" t="s">
        <v>76</v>
      </c>
      <c r="I154" s="172" t="s">
        <v>76</v>
      </c>
      <c r="J154" s="283">
        <v>110</v>
      </c>
      <c r="K154" s="266">
        <v>100</v>
      </c>
      <c r="L154" s="266">
        <v>88</v>
      </c>
      <c r="M154" s="172" t="s">
        <v>76</v>
      </c>
      <c r="N154" s="311">
        <v>110</v>
      </c>
      <c r="O154" s="172" t="s">
        <v>76</v>
      </c>
      <c r="P154" s="172"/>
      <c r="Q154" s="133"/>
      <c r="R154" s="82">
        <f aca="true" t="shared" si="14" ref="R154:R160">SUM(C154:Q154)</f>
        <v>548</v>
      </c>
      <c r="S154" s="193">
        <f aca="true" t="shared" si="15" ref="S154:S160">SUM(C154:Q154)</f>
        <v>548</v>
      </c>
      <c r="T154" s="50" t="s">
        <v>77</v>
      </c>
    </row>
    <row r="155" spans="2:20" ht="12.75">
      <c r="B155" s="13" t="s">
        <v>74</v>
      </c>
      <c r="C155" s="162">
        <v>80</v>
      </c>
      <c r="D155" s="148" t="s">
        <v>76</v>
      </c>
      <c r="E155" s="148" t="s">
        <v>76</v>
      </c>
      <c r="F155" s="148" t="s">
        <v>76</v>
      </c>
      <c r="G155" s="148" t="s">
        <v>76</v>
      </c>
      <c r="H155" s="148" t="s">
        <v>76</v>
      </c>
      <c r="I155" s="148" t="s">
        <v>76</v>
      </c>
      <c r="J155" s="283">
        <v>88</v>
      </c>
      <c r="K155" s="283">
        <v>80</v>
      </c>
      <c r="L155" s="283">
        <v>110</v>
      </c>
      <c r="M155" s="148" t="s">
        <v>76</v>
      </c>
      <c r="N155" s="312">
        <v>88</v>
      </c>
      <c r="O155" s="148" t="s">
        <v>76</v>
      </c>
      <c r="P155" s="148"/>
      <c r="Q155" s="98"/>
      <c r="R155" s="89">
        <f t="shared" si="14"/>
        <v>446</v>
      </c>
      <c r="S155" s="194">
        <f t="shared" si="15"/>
        <v>446</v>
      </c>
      <c r="T155" s="199" t="s">
        <v>78</v>
      </c>
    </row>
    <row r="156" spans="2:20" ht="12.75">
      <c r="B156" s="13" t="s">
        <v>122</v>
      </c>
      <c r="C156" s="238" t="s">
        <v>76</v>
      </c>
      <c r="D156" s="160" t="s">
        <v>76</v>
      </c>
      <c r="E156" s="160" t="s">
        <v>76</v>
      </c>
      <c r="F156" s="148" t="s">
        <v>76</v>
      </c>
      <c r="G156" s="148" t="s">
        <v>76</v>
      </c>
      <c r="H156" s="160" t="s">
        <v>76</v>
      </c>
      <c r="I156" s="160" t="s">
        <v>76</v>
      </c>
      <c r="J156" s="149">
        <v>66</v>
      </c>
      <c r="K156" s="149">
        <v>60</v>
      </c>
      <c r="L156" s="149">
        <v>66</v>
      </c>
      <c r="M156" s="148" t="s">
        <v>76</v>
      </c>
      <c r="N156" s="149">
        <v>66</v>
      </c>
      <c r="O156" s="148" t="s">
        <v>76</v>
      </c>
      <c r="P156" s="160"/>
      <c r="Q156" s="268"/>
      <c r="R156" s="89">
        <f t="shared" si="14"/>
        <v>258</v>
      </c>
      <c r="S156" s="194">
        <f t="shared" si="15"/>
        <v>258</v>
      </c>
      <c r="T156" s="199" t="s">
        <v>83</v>
      </c>
    </row>
    <row r="157" spans="2:20" ht="12.75">
      <c r="B157" s="13" t="s">
        <v>128</v>
      </c>
      <c r="C157" s="238" t="s">
        <v>76</v>
      </c>
      <c r="D157" s="160" t="s">
        <v>76</v>
      </c>
      <c r="E157" s="160" t="s">
        <v>76</v>
      </c>
      <c r="F157" s="148" t="s">
        <v>76</v>
      </c>
      <c r="G157" s="148" t="s">
        <v>76</v>
      </c>
      <c r="H157" s="149">
        <v>88</v>
      </c>
      <c r="I157" s="149">
        <v>88</v>
      </c>
      <c r="J157" s="148" t="s">
        <v>76</v>
      </c>
      <c r="K157" s="148" t="s">
        <v>76</v>
      </c>
      <c r="L157" s="160" t="s">
        <v>76</v>
      </c>
      <c r="M157" s="148" t="s">
        <v>76</v>
      </c>
      <c r="N157" s="149">
        <v>66</v>
      </c>
      <c r="O157" s="148" t="s">
        <v>76</v>
      </c>
      <c r="P157" s="160"/>
      <c r="Q157" s="268"/>
      <c r="R157" s="89">
        <f t="shared" si="14"/>
        <v>242</v>
      </c>
      <c r="S157" s="194">
        <f t="shared" si="15"/>
        <v>242</v>
      </c>
      <c r="T157" s="199" t="s">
        <v>80</v>
      </c>
    </row>
    <row r="158" spans="2:20" ht="12.75">
      <c r="B158" s="13" t="s">
        <v>206</v>
      </c>
      <c r="C158" s="238" t="s">
        <v>76</v>
      </c>
      <c r="D158" s="160" t="s">
        <v>76</v>
      </c>
      <c r="E158" s="160" t="s">
        <v>76</v>
      </c>
      <c r="F158" s="148" t="s">
        <v>76</v>
      </c>
      <c r="G158" s="148" t="s">
        <v>76</v>
      </c>
      <c r="H158" s="149">
        <v>110</v>
      </c>
      <c r="I158" s="148" t="s">
        <v>76</v>
      </c>
      <c r="J158" s="148" t="s">
        <v>76</v>
      </c>
      <c r="K158" s="148" t="s">
        <v>76</v>
      </c>
      <c r="L158" s="160" t="s">
        <v>76</v>
      </c>
      <c r="M158" s="148" t="s">
        <v>76</v>
      </c>
      <c r="N158" s="148" t="s">
        <v>76</v>
      </c>
      <c r="O158" s="148" t="s">
        <v>76</v>
      </c>
      <c r="P158" s="160"/>
      <c r="Q158" s="268"/>
      <c r="R158" s="89">
        <f t="shared" si="14"/>
        <v>110</v>
      </c>
      <c r="S158" s="194">
        <f t="shared" si="15"/>
        <v>110</v>
      </c>
      <c r="T158" s="199" t="s">
        <v>266</v>
      </c>
    </row>
    <row r="159" spans="2:20" ht="12.75">
      <c r="B159" s="241" t="s">
        <v>131</v>
      </c>
      <c r="C159" s="238" t="s">
        <v>76</v>
      </c>
      <c r="D159" s="160" t="s">
        <v>76</v>
      </c>
      <c r="E159" s="160" t="s">
        <v>76</v>
      </c>
      <c r="F159" s="148" t="s">
        <v>76</v>
      </c>
      <c r="G159" s="148" t="s">
        <v>76</v>
      </c>
      <c r="H159" s="160" t="s">
        <v>76</v>
      </c>
      <c r="I159" s="149">
        <v>110</v>
      </c>
      <c r="J159" s="148" t="s">
        <v>76</v>
      </c>
      <c r="K159" s="148" t="s">
        <v>76</v>
      </c>
      <c r="L159" s="160" t="s">
        <v>76</v>
      </c>
      <c r="M159" s="148" t="s">
        <v>76</v>
      </c>
      <c r="N159" s="148" t="s">
        <v>76</v>
      </c>
      <c r="O159" s="148" t="s">
        <v>76</v>
      </c>
      <c r="P159" s="160"/>
      <c r="Q159" s="268"/>
      <c r="R159" s="89">
        <f t="shared" si="14"/>
        <v>110</v>
      </c>
      <c r="S159" s="194">
        <f t="shared" si="15"/>
        <v>110</v>
      </c>
      <c r="T159" s="199" t="s">
        <v>266</v>
      </c>
    </row>
    <row r="160" spans="2:20" ht="13.5" thickBot="1">
      <c r="B160" s="70" t="s">
        <v>240</v>
      </c>
      <c r="C160" s="157" t="s">
        <v>76</v>
      </c>
      <c r="D160" s="178" t="s">
        <v>76</v>
      </c>
      <c r="E160" s="178" t="s">
        <v>76</v>
      </c>
      <c r="F160" s="157" t="s">
        <v>76</v>
      </c>
      <c r="G160" s="157" t="s">
        <v>76</v>
      </c>
      <c r="H160" s="178" t="s">
        <v>76</v>
      </c>
      <c r="I160" s="158">
        <v>66</v>
      </c>
      <c r="J160" s="178" t="s">
        <v>76</v>
      </c>
      <c r="K160" s="155" t="s">
        <v>76</v>
      </c>
      <c r="L160" s="178" t="s">
        <v>76</v>
      </c>
      <c r="M160" s="157" t="s">
        <v>76</v>
      </c>
      <c r="N160" s="157" t="s">
        <v>76</v>
      </c>
      <c r="O160" s="157" t="s">
        <v>76</v>
      </c>
      <c r="P160" s="178"/>
      <c r="Q160" s="90"/>
      <c r="R160" s="74">
        <f t="shared" si="14"/>
        <v>66</v>
      </c>
      <c r="S160" s="195">
        <f t="shared" si="15"/>
        <v>66</v>
      </c>
      <c r="T160" s="201" t="s">
        <v>85</v>
      </c>
    </row>
    <row r="161" spans="3:16" ht="13.5" thickBot="1"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</row>
    <row r="162" spans="2:20" ht="13.5" thickBot="1">
      <c r="B162" s="62" t="s">
        <v>65</v>
      </c>
      <c r="C162" s="5">
        <v>1</v>
      </c>
      <c r="D162" s="6">
        <v>2</v>
      </c>
      <c r="E162" s="6">
        <v>3</v>
      </c>
      <c r="F162" s="6">
        <v>4</v>
      </c>
      <c r="G162" s="6">
        <v>5</v>
      </c>
      <c r="H162" s="6">
        <v>6</v>
      </c>
      <c r="I162" s="6">
        <v>7</v>
      </c>
      <c r="J162" s="63">
        <v>8</v>
      </c>
      <c r="K162" s="6">
        <v>9</v>
      </c>
      <c r="L162" s="6">
        <v>10</v>
      </c>
      <c r="M162" s="6">
        <v>11</v>
      </c>
      <c r="N162" s="6">
        <v>12</v>
      </c>
      <c r="O162" s="6">
        <v>13</v>
      </c>
      <c r="P162" s="6">
        <v>14</v>
      </c>
      <c r="Q162" s="64">
        <v>15</v>
      </c>
      <c r="R162" s="190" t="s">
        <v>0</v>
      </c>
      <c r="S162" s="190" t="s">
        <v>1</v>
      </c>
      <c r="T162" s="191" t="s">
        <v>2</v>
      </c>
    </row>
    <row r="163" spans="2:20" ht="12.75">
      <c r="B163" s="8" t="s">
        <v>30</v>
      </c>
      <c r="C163" s="179">
        <v>100</v>
      </c>
      <c r="D163" s="171">
        <v>100</v>
      </c>
      <c r="E163" s="162">
        <v>100</v>
      </c>
      <c r="F163" s="150" t="s">
        <v>76</v>
      </c>
      <c r="G163" s="150" t="s">
        <v>76</v>
      </c>
      <c r="H163" s="85">
        <v>88</v>
      </c>
      <c r="I163" s="277">
        <v>110</v>
      </c>
      <c r="J163" s="86">
        <v>110</v>
      </c>
      <c r="K163" s="150" t="s">
        <v>76</v>
      </c>
      <c r="L163" s="86">
        <v>88</v>
      </c>
      <c r="M163" s="150" t="s">
        <v>76</v>
      </c>
      <c r="N163" s="86">
        <v>88</v>
      </c>
      <c r="O163" s="150" t="s">
        <v>76</v>
      </c>
      <c r="P163" s="86"/>
      <c r="Q163" s="21"/>
      <c r="R163" s="82">
        <f>SUM(C163:Q163)</f>
        <v>784</v>
      </c>
      <c r="S163" s="193">
        <f>SUM(C163:Q163)-H163</f>
        <v>696</v>
      </c>
      <c r="T163" s="50" t="s">
        <v>77</v>
      </c>
    </row>
    <row r="164" spans="2:20" ht="12.75">
      <c r="B164" s="13" t="s">
        <v>75</v>
      </c>
      <c r="C164" s="162">
        <v>80</v>
      </c>
      <c r="D164" s="148" t="s">
        <v>76</v>
      </c>
      <c r="E164" s="148" t="s">
        <v>76</v>
      </c>
      <c r="F164" s="148" t="s">
        <v>76</v>
      </c>
      <c r="G164" s="148" t="s">
        <v>76</v>
      </c>
      <c r="H164" s="151">
        <v>110</v>
      </c>
      <c r="I164" s="148" t="s">
        <v>76</v>
      </c>
      <c r="J164" s="148" t="s">
        <v>76</v>
      </c>
      <c r="K164" s="151">
        <v>100</v>
      </c>
      <c r="L164" s="151">
        <v>110</v>
      </c>
      <c r="M164" s="148" t="s">
        <v>76</v>
      </c>
      <c r="N164" s="149">
        <v>110</v>
      </c>
      <c r="O164" s="151">
        <v>60</v>
      </c>
      <c r="P164" s="148"/>
      <c r="Q164" s="25"/>
      <c r="R164" s="89">
        <f>SUM(C164:Q164)</f>
        <v>570</v>
      </c>
      <c r="S164" s="194">
        <f>SUM(C164:Q164)</f>
        <v>570</v>
      </c>
      <c r="T164" s="192" t="s">
        <v>78</v>
      </c>
    </row>
    <row r="165" spans="2:20" ht="12.75">
      <c r="B165" s="100" t="s">
        <v>132</v>
      </c>
      <c r="C165" s="238" t="s">
        <v>76</v>
      </c>
      <c r="D165" s="235">
        <v>80</v>
      </c>
      <c r="E165" s="235">
        <v>80</v>
      </c>
      <c r="F165" s="164" t="s">
        <v>76</v>
      </c>
      <c r="G165" s="164" t="s">
        <v>76</v>
      </c>
      <c r="H165" s="182">
        <v>66</v>
      </c>
      <c r="I165" s="164" t="s">
        <v>76</v>
      </c>
      <c r="J165" s="182">
        <v>88</v>
      </c>
      <c r="K165" s="164" t="s">
        <v>76</v>
      </c>
      <c r="L165" s="164" t="s">
        <v>76</v>
      </c>
      <c r="M165" s="164" t="s">
        <v>76</v>
      </c>
      <c r="N165" s="164" t="s">
        <v>76</v>
      </c>
      <c r="O165" s="150" t="s">
        <v>76</v>
      </c>
      <c r="P165" s="164"/>
      <c r="Q165" s="130"/>
      <c r="R165" s="89">
        <f>SUM(C165:Q165)</f>
        <v>314</v>
      </c>
      <c r="S165" s="194">
        <f>SUM(C165:Q165)</f>
        <v>314</v>
      </c>
      <c r="T165" s="192" t="s">
        <v>83</v>
      </c>
    </row>
    <row r="166" spans="2:20" ht="12.75">
      <c r="B166" s="100" t="s">
        <v>56</v>
      </c>
      <c r="C166" s="186">
        <v>60</v>
      </c>
      <c r="D166" s="237" t="s">
        <v>76</v>
      </c>
      <c r="E166" s="237" t="s">
        <v>76</v>
      </c>
      <c r="F166" s="164" t="s">
        <v>76</v>
      </c>
      <c r="G166" s="164" t="s">
        <v>76</v>
      </c>
      <c r="H166" s="164" t="s">
        <v>76</v>
      </c>
      <c r="I166" s="164" t="s">
        <v>76</v>
      </c>
      <c r="J166" s="164" t="s">
        <v>76</v>
      </c>
      <c r="K166" s="182">
        <v>80</v>
      </c>
      <c r="L166" s="182">
        <v>66</v>
      </c>
      <c r="M166" s="164" t="s">
        <v>76</v>
      </c>
      <c r="N166" s="164" t="s">
        <v>76</v>
      </c>
      <c r="O166" s="150" t="s">
        <v>76</v>
      </c>
      <c r="P166" s="164"/>
      <c r="Q166" s="131"/>
      <c r="R166" s="89">
        <f>SUM(C166:Q166)</f>
        <v>206</v>
      </c>
      <c r="S166" s="194">
        <f>SUM(C166:Q166)</f>
        <v>206</v>
      </c>
      <c r="T166" s="192" t="s">
        <v>80</v>
      </c>
    </row>
    <row r="167" spans="2:20" ht="13.5" thickBot="1">
      <c r="B167" s="70" t="s">
        <v>241</v>
      </c>
      <c r="C167" s="157" t="s">
        <v>76</v>
      </c>
      <c r="D167" s="157" t="s">
        <v>76</v>
      </c>
      <c r="E167" s="157" t="s">
        <v>76</v>
      </c>
      <c r="F167" s="155" t="s">
        <v>76</v>
      </c>
      <c r="G167" s="155" t="s">
        <v>76</v>
      </c>
      <c r="H167" s="155" t="s">
        <v>76</v>
      </c>
      <c r="I167" s="156">
        <v>88</v>
      </c>
      <c r="J167" s="155" t="s">
        <v>76</v>
      </c>
      <c r="K167" s="155" t="s">
        <v>76</v>
      </c>
      <c r="L167" s="155" t="s">
        <v>76</v>
      </c>
      <c r="M167" s="155" t="s">
        <v>76</v>
      </c>
      <c r="N167" s="155" t="s">
        <v>76</v>
      </c>
      <c r="O167" s="155" t="s">
        <v>76</v>
      </c>
      <c r="P167" s="155"/>
      <c r="Q167" s="72"/>
      <c r="R167" s="74">
        <f>SUM(C167:Q167)</f>
        <v>88</v>
      </c>
      <c r="S167" s="195">
        <f>SUM(C167:Q167)</f>
        <v>88</v>
      </c>
      <c r="T167" s="61" t="s">
        <v>81</v>
      </c>
    </row>
    <row r="329" ht="13.5" thickBot="1"/>
    <row r="330" spans="2:20" s="7" customFormat="1" ht="13.5" thickBot="1">
      <c r="B330" s="27" t="s">
        <v>61</v>
      </c>
      <c r="C330" s="5">
        <v>1</v>
      </c>
      <c r="D330" s="6">
        <v>2</v>
      </c>
      <c r="E330" s="6">
        <v>3</v>
      </c>
      <c r="F330" s="6">
        <v>4</v>
      </c>
      <c r="G330" s="6">
        <v>5</v>
      </c>
      <c r="H330" s="6">
        <v>6</v>
      </c>
      <c r="I330" s="6">
        <v>7</v>
      </c>
      <c r="J330" s="63">
        <v>8</v>
      </c>
      <c r="K330" s="6">
        <v>9</v>
      </c>
      <c r="L330" s="6">
        <v>10</v>
      </c>
      <c r="M330" s="6">
        <v>11</v>
      </c>
      <c r="N330" s="6">
        <v>12</v>
      </c>
      <c r="O330" s="6">
        <v>13</v>
      </c>
      <c r="P330" s="6">
        <v>14</v>
      </c>
      <c r="Q330" s="64">
        <v>17</v>
      </c>
      <c r="R330" s="65" t="s">
        <v>0</v>
      </c>
      <c r="S330" s="6" t="s">
        <v>1</v>
      </c>
      <c r="T330" s="64" t="s">
        <v>2</v>
      </c>
    </row>
    <row r="331" spans="2:20" s="7" customFormat="1" ht="12.75">
      <c r="B331" s="13" t="s">
        <v>38</v>
      </c>
      <c r="C331" s="24">
        <v>100</v>
      </c>
      <c r="D331" s="95" t="s">
        <v>76</v>
      </c>
      <c r="E331" s="87">
        <v>100</v>
      </c>
      <c r="F331" s="21">
        <v>100</v>
      </c>
      <c r="G331" s="21">
        <v>100</v>
      </c>
      <c r="H331" s="87">
        <v>100</v>
      </c>
      <c r="I331" s="95" t="s">
        <v>76</v>
      </c>
      <c r="J331" s="25">
        <v>66</v>
      </c>
      <c r="K331" s="95" t="s">
        <v>76</v>
      </c>
      <c r="L331" s="95" t="s">
        <v>76</v>
      </c>
      <c r="M331" s="25"/>
      <c r="N331" s="81"/>
      <c r="O331" s="81"/>
      <c r="P331" s="81"/>
      <c r="Q331" s="81"/>
      <c r="R331" s="89">
        <f aca="true" t="shared" si="16" ref="R331:R348">SUM(C331:P331)</f>
        <v>566</v>
      </c>
      <c r="S331" s="82">
        <f>SUM(C331:Q331)</f>
        <v>566</v>
      </c>
      <c r="T331" s="83" t="s">
        <v>77</v>
      </c>
    </row>
    <row r="332" spans="2:20" ht="12.75">
      <c r="B332" s="13" t="s">
        <v>98</v>
      </c>
      <c r="C332" s="14" t="s">
        <v>76</v>
      </c>
      <c r="D332" s="87">
        <v>100</v>
      </c>
      <c r="E332" s="25">
        <v>40</v>
      </c>
      <c r="F332" s="25">
        <v>40</v>
      </c>
      <c r="G332" s="95" t="s">
        <v>76</v>
      </c>
      <c r="H332" s="81">
        <v>60</v>
      </c>
      <c r="I332" s="95" t="s">
        <v>76</v>
      </c>
      <c r="J332" s="81">
        <v>88</v>
      </c>
      <c r="K332" s="21">
        <v>88</v>
      </c>
      <c r="L332" s="96">
        <v>66</v>
      </c>
      <c r="M332" s="81"/>
      <c r="N332" s="81"/>
      <c r="O332" s="81"/>
      <c r="P332" s="81"/>
      <c r="Q332" s="81"/>
      <c r="R332" s="89">
        <f t="shared" si="16"/>
        <v>482</v>
      </c>
      <c r="S332" s="68">
        <f>SUM(C332:Q332)</f>
        <v>482</v>
      </c>
      <c r="T332" s="98" t="s">
        <v>78</v>
      </c>
    </row>
    <row r="333" spans="2:20" ht="12.75">
      <c r="B333" s="13" t="s">
        <v>35</v>
      </c>
      <c r="C333" s="24">
        <v>80</v>
      </c>
      <c r="D333" s="95" t="s">
        <v>76</v>
      </c>
      <c r="E333" s="21">
        <v>80</v>
      </c>
      <c r="F333" s="94" t="s">
        <v>76</v>
      </c>
      <c r="G333" s="21">
        <v>80</v>
      </c>
      <c r="H333" s="95" t="s">
        <v>76</v>
      </c>
      <c r="I333" s="94" t="s">
        <v>76</v>
      </c>
      <c r="J333" s="25">
        <v>110</v>
      </c>
      <c r="K333" s="94" t="s">
        <v>76</v>
      </c>
      <c r="L333" s="96">
        <v>110</v>
      </c>
      <c r="M333" s="25"/>
      <c r="N333" s="25"/>
      <c r="O333" s="25"/>
      <c r="P333" s="25"/>
      <c r="Q333" s="25"/>
      <c r="R333" s="89">
        <f t="shared" si="16"/>
        <v>460</v>
      </c>
      <c r="S333" s="89">
        <f>SUM(C333:Q333)</f>
        <v>460</v>
      </c>
      <c r="T333" s="98" t="s">
        <v>83</v>
      </c>
    </row>
    <row r="334" spans="2:20" ht="12.75">
      <c r="B334" s="13" t="s">
        <v>19</v>
      </c>
      <c r="C334" s="24">
        <v>40</v>
      </c>
      <c r="D334" s="21">
        <v>40</v>
      </c>
      <c r="E334" s="25">
        <v>60</v>
      </c>
      <c r="F334" s="85">
        <v>40</v>
      </c>
      <c r="G334" s="95" t="s">
        <v>76</v>
      </c>
      <c r="H334" s="21">
        <v>80</v>
      </c>
      <c r="I334" s="95" t="s">
        <v>76</v>
      </c>
      <c r="J334" s="21">
        <v>44</v>
      </c>
      <c r="K334" s="25">
        <v>66</v>
      </c>
      <c r="L334" s="96">
        <v>44</v>
      </c>
      <c r="M334" s="81"/>
      <c r="N334" s="81"/>
      <c r="O334" s="81"/>
      <c r="P334" s="81"/>
      <c r="Q334" s="81"/>
      <c r="R334" s="89">
        <f t="shared" si="16"/>
        <v>414</v>
      </c>
      <c r="S334" s="89">
        <f>SUM(C334:Q334)-F334</f>
        <v>374</v>
      </c>
      <c r="T334" s="98" t="s">
        <v>80</v>
      </c>
    </row>
    <row r="335" spans="2:20" ht="12.75">
      <c r="B335" s="13" t="s">
        <v>17</v>
      </c>
      <c r="C335" s="24">
        <v>60</v>
      </c>
      <c r="D335" s="21">
        <v>80</v>
      </c>
      <c r="E335" s="95" t="s">
        <v>76</v>
      </c>
      <c r="F335" s="95" t="s">
        <v>76</v>
      </c>
      <c r="G335" s="95" t="s">
        <v>76</v>
      </c>
      <c r="H335" s="95" t="s">
        <v>76</v>
      </c>
      <c r="I335" s="95" t="s">
        <v>76</v>
      </c>
      <c r="J335" s="21">
        <v>44</v>
      </c>
      <c r="K335" s="21">
        <v>66</v>
      </c>
      <c r="L335" s="21">
        <v>88</v>
      </c>
      <c r="M335" s="81"/>
      <c r="N335" s="81"/>
      <c r="O335" s="81"/>
      <c r="P335" s="25"/>
      <c r="Q335" s="81"/>
      <c r="R335" s="89">
        <f t="shared" si="16"/>
        <v>338</v>
      </c>
      <c r="S335" s="89">
        <f aca="true" t="shared" si="17" ref="S335:S348">SUM(C335:Q335)</f>
        <v>338</v>
      </c>
      <c r="T335" s="98" t="s">
        <v>81</v>
      </c>
    </row>
    <row r="336" spans="2:20" ht="12.75">
      <c r="B336" s="13" t="s">
        <v>39</v>
      </c>
      <c r="C336" s="24">
        <v>40</v>
      </c>
      <c r="D336" s="21">
        <v>60</v>
      </c>
      <c r="E336" s="87">
        <v>60</v>
      </c>
      <c r="F336" s="87">
        <v>80</v>
      </c>
      <c r="G336" s="95" t="s">
        <v>76</v>
      </c>
      <c r="H336" s="95" t="s">
        <v>76</v>
      </c>
      <c r="I336" s="95" t="s">
        <v>76</v>
      </c>
      <c r="J336" s="81">
        <v>44</v>
      </c>
      <c r="K336" s="94" t="s">
        <v>76</v>
      </c>
      <c r="L336" s="95" t="s">
        <v>76</v>
      </c>
      <c r="M336" s="25"/>
      <c r="N336" s="81"/>
      <c r="O336" s="81"/>
      <c r="P336" s="81"/>
      <c r="Q336" s="81"/>
      <c r="R336" s="89">
        <f t="shared" si="16"/>
        <v>284</v>
      </c>
      <c r="S336" s="89">
        <f t="shared" si="17"/>
        <v>284</v>
      </c>
      <c r="T336" s="98" t="s">
        <v>84</v>
      </c>
    </row>
    <row r="337" spans="2:20" ht="12.75">
      <c r="B337" s="13" t="s">
        <v>99</v>
      </c>
      <c r="C337" s="14" t="s">
        <v>76</v>
      </c>
      <c r="D337" s="87">
        <v>40</v>
      </c>
      <c r="E337" s="95" t="s">
        <v>76</v>
      </c>
      <c r="F337" s="21">
        <v>60</v>
      </c>
      <c r="G337" s="95" t="s">
        <v>76</v>
      </c>
      <c r="H337" s="95" t="s">
        <v>76</v>
      </c>
      <c r="I337" s="95" t="s">
        <v>76</v>
      </c>
      <c r="J337" s="21">
        <v>66</v>
      </c>
      <c r="K337" s="87">
        <v>110</v>
      </c>
      <c r="L337" s="114" t="s">
        <v>76</v>
      </c>
      <c r="M337" s="81"/>
      <c r="N337" s="81"/>
      <c r="O337" s="81"/>
      <c r="P337" s="25"/>
      <c r="Q337" s="81"/>
      <c r="R337" s="89">
        <f t="shared" si="16"/>
        <v>276</v>
      </c>
      <c r="S337" s="89">
        <f t="shared" si="17"/>
        <v>276</v>
      </c>
      <c r="T337" s="98" t="s">
        <v>85</v>
      </c>
    </row>
    <row r="338" spans="2:20" ht="12.75">
      <c r="B338" s="13" t="s">
        <v>36</v>
      </c>
      <c r="C338" s="109">
        <v>40</v>
      </c>
      <c r="D338" s="81">
        <v>30</v>
      </c>
      <c r="E338" s="109">
        <v>40</v>
      </c>
      <c r="F338" s="94" t="s">
        <v>76</v>
      </c>
      <c r="G338" s="94" t="s">
        <v>76</v>
      </c>
      <c r="H338" s="21">
        <v>60</v>
      </c>
      <c r="I338" s="95" t="s">
        <v>76</v>
      </c>
      <c r="J338" s="95" t="s">
        <v>76</v>
      </c>
      <c r="K338" s="94" t="s">
        <v>76</v>
      </c>
      <c r="L338" s="26">
        <v>44</v>
      </c>
      <c r="M338" s="81"/>
      <c r="N338" s="81"/>
      <c r="O338" s="81"/>
      <c r="P338" s="25"/>
      <c r="Q338" s="81"/>
      <c r="R338" s="89">
        <f t="shared" si="16"/>
        <v>214</v>
      </c>
      <c r="S338" s="89">
        <f t="shared" si="17"/>
        <v>214</v>
      </c>
      <c r="T338" s="98" t="s">
        <v>86</v>
      </c>
    </row>
    <row r="339" spans="2:20" ht="12.75">
      <c r="B339" s="13" t="s">
        <v>18</v>
      </c>
      <c r="C339" s="109">
        <v>60</v>
      </c>
      <c r="D339" s="81">
        <v>40</v>
      </c>
      <c r="E339" s="94" t="s">
        <v>76</v>
      </c>
      <c r="F339" s="21">
        <v>60</v>
      </c>
      <c r="G339" s="94" t="s">
        <v>76</v>
      </c>
      <c r="H339" s="95" t="s">
        <v>76</v>
      </c>
      <c r="I339" s="95" t="s">
        <v>76</v>
      </c>
      <c r="J339" s="94" t="s">
        <v>76</v>
      </c>
      <c r="K339" s="95" t="s">
        <v>76</v>
      </c>
      <c r="L339" s="94" t="s">
        <v>76</v>
      </c>
      <c r="M339" s="81"/>
      <c r="N339" s="81"/>
      <c r="O339" s="81"/>
      <c r="P339" s="25"/>
      <c r="Q339" s="81"/>
      <c r="R339" s="89">
        <f t="shared" si="16"/>
        <v>160</v>
      </c>
      <c r="S339" s="89">
        <f t="shared" si="17"/>
        <v>160</v>
      </c>
      <c r="T339" s="98" t="s">
        <v>87</v>
      </c>
    </row>
    <row r="340" spans="2:20" ht="12.75">
      <c r="B340" s="13" t="s">
        <v>103</v>
      </c>
      <c r="C340" s="14" t="s">
        <v>76</v>
      </c>
      <c r="D340" s="94" t="s">
        <v>76</v>
      </c>
      <c r="E340" s="94" t="s">
        <v>76</v>
      </c>
      <c r="F340" s="21">
        <v>40</v>
      </c>
      <c r="G340" s="95" t="s">
        <v>76</v>
      </c>
      <c r="H340" s="94" t="s">
        <v>76</v>
      </c>
      <c r="I340" s="95" t="s">
        <v>76</v>
      </c>
      <c r="J340" s="87">
        <v>44</v>
      </c>
      <c r="K340" s="95" t="s">
        <v>76</v>
      </c>
      <c r="L340" s="81">
        <v>66</v>
      </c>
      <c r="M340" s="81"/>
      <c r="N340" s="81"/>
      <c r="O340" s="81"/>
      <c r="P340" s="81"/>
      <c r="Q340" s="81"/>
      <c r="R340" s="89">
        <f t="shared" si="16"/>
        <v>150</v>
      </c>
      <c r="S340" s="89">
        <f t="shared" si="17"/>
        <v>150</v>
      </c>
      <c r="T340" s="98" t="s">
        <v>88</v>
      </c>
    </row>
    <row r="341" spans="2:20" ht="12.75">
      <c r="B341" s="13" t="s">
        <v>100</v>
      </c>
      <c r="C341" s="14" t="s">
        <v>76</v>
      </c>
      <c r="D341" s="81">
        <v>60</v>
      </c>
      <c r="E341" s="95" t="s">
        <v>76</v>
      </c>
      <c r="F341" s="94" t="s">
        <v>76</v>
      </c>
      <c r="G341" s="95" t="s">
        <v>76</v>
      </c>
      <c r="H341" s="95" t="s">
        <v>76</v>
      </c>
      <c r="I341" s="95" t="s">
        <v>76</v>
      </c>
      <c r="J341" s="81">
        <v>33</v>
      </c>
      <c r="K341" s="95" t="s">
        <v>76</v>
      </c>
      <c r="L341" s="114" t="s">
        <v>76</v>
      </c>
      <c r="M341" s="81"/>
      <c r="N341" s="81"/>
      <c r="O341" s="81"/>
      <c r="P341" s="81"/>
      <c r="Q341" s="81"/>
      <c r="R341" s="89">
        <f t="shared" si="16"/>
        <v>93</v>
      </c>
      <c r="S341" s="89">
        <f t="shared" si="17"/>
        <v>93</v>
      </c>
      <c r="T341" s="98" t="s">
        <v>91</v>
      </c>
    </row>
    <row r="342" spans="2:20" ht="12.75">
      <c r="B342" s="13" t="s">
        <v>102</v>
      </c>
      <c r="C342" s="14" t="s">
        <v>76</v>
      </c>
      <c r="D342" s="81">
        <v>40</v>
      </c>
      <c r="E342" s="95" t="s">
        <v>76</v>
      </c>
      <c r="F342" s="94" t="s">
        <v>76</v>
      </c>
      <c r="G342" s="95" t="s">
        <v>76</v>
      </c>
      <c r="H342" s="95" t="s">
        <v>76</v>
      </c>
      <c r="I342" s="95" t="s">
        <v>76</v>
      </c>
      <c r="J342" s="95" t="s">
        <v>76</v>
      </c>
      <c r="K342" s="95" t="s">
        <v>76</v>
      </c>
      <c r="L342" s="87">
        <v>44</v>
      </c>
      <c r="M342" s="81"/>
      <c r="N342" s="81"/>
      <c r="O342" s="81"/>
      <c r="P342" s="81"/>
      <c r="Q342" s="81"/>
      <c r="R342" s="89">
        <f t="shared" si="16"/>
        <v>84</v>
      </c>
      <c r="S342" s="89">
        <f t="shared" si="17"/>
        <v>84</v>
      </c>
      <c r="T342" s="98" t="s">
        <v>92</v>
      </c>
    </row>
    <row r="343" spans="2:20" ht="12.75">
      <c r="B343" s="13" t="s">
        <v>101</v>
      </c>
      <c r="C343" s="14" t="s">
        <v>76</v>
      </c>
      <c r="D343" s="94" t="s">
        <v>76</v>
      </c>
      <c r="E343" s="66" t="s">
        <v>76</v>
      </c>
      <c r="F343" s="94" t="s">
        <v>76</v>
      </c>
      <c r="G343" s="87">
        <v>60</v>
      </c>
      <c r="H343" s="95" t="s">
        <v>76</v>
      </c>
      <c r="I343" s="95" t="s">
        <v>76</v>
      </c>
      <c r="J343" s="95" t="s">
        <v>76</v>
      </c>
      <c r="K343" s="94" t="s">
        <v>76</v>
      </c>
      <c r="L343" s="95" t="s">
        <v>76</v>
      </c>
      <c r="M343" s="81"/>
      <c r="N343" s="81"/>
      <c r="O343" s="81"/>
      <c r="P343" s="81"/>
      <c r="Q343" s="81"/>
      <c r="R343" s="89">
        <f t="shared" si="16"/>
        <v>60</v>
      </c>
      <c r="S343" s="89">
        <f t="shared" si="17"/>
        <v>60</v>
      </c>
      <c r="T343" s="98" t="s">
        <v>94</v>
      </c>
    </row>
    <row r="344" spans="2:20" ht="12.75">
      <c r="B344" s="13" t="s">
        <v>104</v>
      </c>
      <c r="C344" s="14" t="s">
        <v>76</v>
      </c>
      <c r="D344" s="94" t="s">
        <v>76</v>
      </c>
      <c r="E344" s="66" t="s">
        <v>76</v>
      </c>
      <c r="F344" s="94" t="s">
        <v>76</v>
      </c>
      <c r="G344" s="66" t="s">
        <v>76</v>
      </c>
      <c r="H344" s="95" t="s">
        <v>76</v>
      </c>
      <c r="I344" s="95" t="s">
        <v>76</v>
      </c>
      <c r="J344" s="95" t="s">
        <v>76</v>
      </c>
      <c r="K344" s="25">
        <v>44</v>
      </c>
      <c r="L344" s="95" t="s">
        <v>76</v>
      </c>
      <c r="M344" s="81"/>
      <c r="N344" s="81"/>
      <c r="O344" s="81"/>
      <c r="P344" s="81"/>
      <c r="Q344" s="81"/>
      <c r="R344" s="89">
        <f t="shared" si="16"/>
        <v>44</v>
      </c>
      <c r="S344" s="89">
        <f t="shared" si="17"/>
        <v>44</v>
      </c>
      <c r="T344" s="98" t="s">
        <v>133</v>
      </c>
    </row>
    <row r="345" spans="2:20" ht="12.75">
      <c r="B345" s="13" t="s">
        <v>105</v>
      </c>
      <c r="C345" s="14" t="s">
        <v>76</v>
      </c>
      <c r="D345" s="95" t="s">
        <v>76</v>
      </c>
      <c r="E345" s="3" t="s">
        <v>76</v>
      </c>
      <c r="F345" s="94" t="s">
        <v>76</v>
      </c>
      <c r="G345" s="3" t="s">
        <v>76</v>
      </c>
      <c r="H345" s="94" t="s">
        <v>76</v>
      </c>
      <c r="I345" s="95" t="s">
        <v>76</v>
      </c>
      <c r="J345" s="94" t="s">
        <v>76</v>
      </c>
      <c r="K345" s="21">
        <v>44</v>
      </c>
      <c r="L345" s="95" t="s">
        <v>76</v>
      </c>
      <c r="M345" s="81"/>
      <c r="N345" s="81"/>
      <c r="O345" s="81"/>
      <c r="P345" s="81"/>
      <c r="Q345" s="81"/>
      <c r="R345" s="89">
        <f t="shared" si="16"/>
        <v>44</v>
      </c>
      <c r="S345" s="89">
        <f t="shared" si="17"/>
        <v>44</v>
      </c>
      <c r="T345" s="98" t="s">
        <v>133</v>
      </c>
    </row>
    <row r="346" spans="2:20" ht="12.75">
      <c r="B346" s="13" t="s">
        <v>106</v>
      </c>
      <c r="C346" s="14" t="s">
        <v>76</v>
      </c>
      <c r="D346" s="94" t="s">
        <v>76</v>
      </c>
      <c r="E346" s="21">
        <v>40</v>
      </c>
      <c r="F346" s="95" t="s">
        <v>76</v>
      </c>
      <c r="G346" s="94" t="s">
        <v>76</v>
      </c>
      <c r="H346" s="94" t="s">
        <v>76</v>
      </c>
      <c r="I346" s="95" t="s">
        <v>76</v>
      </c>
      <c r="J346" s="94" t="s">
        <v>76</v>
      </c>
      <c r="K346" s="95" t="s">
        <v>76</v>
      </c>
      <c r="L346" s="95" t="s">
        <v>76</v>
      </c>
      <c r="M346" s="81"/>
      <c r="N346" s="81"/>
      <c r="O346" s="81"/>
      <c r="P346" s="81"/>
      <c r="Q346" s="81"/>
      <c r="R346" s="89">
        <f t="shared" si="16"/>
        <v>40</v>
      </c>
      <c r="S346" s="89">
        <f t="shared" si="17"/>
        <v>40</v>
      </c>
      <c r="T346" s="98" t="s">
        <v>134</v>
      </c>
    </row>
    <row r="347" spans="2:20" ht="12.75">
      <c r="B347" s="13" t="s">
        <v>37</v>
      </c>
      <c r="C347" s="136">
        <v>40</v>
      </c>
      <c r="D347" s="94" t="s">
        <v>76</v>
      </c>
      <c r="E347" s="94" t="s">
        <v>76</v>
      </c>
      <c r="F347" s="94" t="s">
        <v>76</v>
      </c>
      <c r="G347" s="95" t="s">
        <v>76</v>
      </c>
      <c r="H347" s="95" t="s">
        <v>76</v>
      </c>
      <c r="I347" s="95" t="s">
        <v>76</v>
      </c>
      <c r="J347" s="94" t="s">
        <v>76</v>
      </c>
      <c r="K347" s="95" t="s">
        <v>76</v>
      </c>
      <c r="L347" s="114" t="s">
        <v>76</v>
      </c>
      <c r="M347" s="81"/>
      <c r="N347" s="81"/>
      <c r="O347" s="81"/>
      <c r="P347" s="81"/>
      <c r="Q347" s="81"/>
      <c r="R347" s="89">
        <f t="shared" si="16"/>
        <v>40</v>
      </c>
      <c r="S347" s="89">
        <f t="shared" si="17"/>
        <v>40</v>
      </c>
      <c r="T347" s="98" t="s">
        <v>134</v>
      </c>
    </row>
    <row r="348" spans="2:20" ht="13.5" thickBot="1">
      <c r="B348" s="70" t="s">
        <v>107</v>
      </c>
      <c r="C348" s="120" t="s">
        <v>76</v>
      </c>
      <c r="D348" s="91" t="s">
        <v>76</v>
      </c>
      <c r="E348" s="91" t="s">
        <v>76</v>
      </c>
      <c r="F348" s="91" t="s">
        <v>76</v>
      </c>
      <c r="G348" s="117" t="s">
        <v>76</v>
      </c>
      <c r="H348" s="91" t="s">
        <v>76</v>
      </c>
      <c r="I348" s="117" t="s">
        <v>76</v>
      </c>
      <c r="J348" s="90">
        <v>33</v>
      </c>
      <c r="K348" s="91" t="s">
        <v>76</v>
      </c>
      <c r="L348" s="91" t="s">
        <v>76</v>
      </c>
      <c r="M348" s="90"/>
      <c r="N348" s="90"/>
      <c r="O348" s="90"/>
      <c r="P348" s="90"/>
      <c r="Q348" s="90"/>
      <c r="R348" s="74">
        <f t="shared" si="16"/>
        <v>33</v>
      </c>
      <c r="S348" s="74">
        <f t="shared" si="17"/>
        <v>33</v>
      </c>
      <c r="T348" s="75" t="s">
        <v>97</v>
      </c>
    </row>
    <row r="349" ht="13.5" thickBot="1"/>
    <row r="350" spans="2:20" ht="13.5" thickBot="1">
      <c r="B350" s="27" t="s">
        <v>108</v>
      </c>
      <c r="C350" s="5">
        <v>1</v>
      </c>
      <c r="D350" s="6">
        <v>2</v>
      </c>
      <c r="E350" s="6">
        <v>3</v>
      </c>
      <c r="F350" s="6">
        <v>4</v>
      </c>
      <c r="G350" s="6">
        <v>5</v>
      </c>
      <c r="H350" s="6">
        <v>6</v>
      </c>
      <c r="I350" s="6">
        <v>7</v>
      </c>
      <c r="J350" s="63">
        <v>8</v>
      </c>
      <c r="K350" s="6">
        <v>9</v>
      </c>
      <c r="L350" s="6">
        <v>10</v>
      </c>
      <c r="M350" s="6">
        <v>11</v>
      </c>
      <c r="N350" s="6">
        <v>12</v>
      </c>
      <c r="O350" s="6">
        <v>13</v>
      </c>
      <c r="P350" s="6">
        <v>14</v>
      </c>
      <c r="Q350" s="64">
        <v>17</v>
      </c>
      <c r="R350" s="65" t="s">
        <v>0</v>
      </c>
      <c r="S350" s="6" t="s">
        <v>1</v>
      </c>
      <c r="T350" s="64" t="s">
        <v>2</v>
      </c>
    </row>
    <row r="351" spans="2:20" ht="12.75">
      <c r="B351" s="8" t="s">
        <v>109</v>
      </c>
      <c r="C351" s="93" t="s">
        <v>76</v>
      </c>
      <c r="D351" s="21">
        <v>80</v>
      </c>
      <c r="E351" s="81">
        <v>100</v>
      </c>
      <c r="F351" s="81">
        <v>40</v>
      </c>
      <c r="G351" s="81">
        <v>100</v>
      </c>
      <c r="H351" s="81">
        <v>100</v>
      </c>
      <c r="I351" s="77" t="s">
        <v>76</v>
      </c>
      <c r="J351" s="81">
        <v>88</v>
      </c>
      <c r="K351" s="77" t="s">
        <v>76</v>
      </c>
      <c r="L351" s="67">
        <v>110</v>
      </c>
      <c r="M351" s="78"/>
      <c r="N351" s="87"/>
      <c r="O351" s="87"/>
      <c r="P351" s="87"/>
      <c r="Q351" s="87"/>
      <c r="R351" s="89">
        <f aca="true" t="shared" si="18" ref="R351:R374">SUM(C351:P351)</f>
        <v>618</v>
      </c>
      <c r="S351" s="89">
        <f>SUM(C351:Q351)</f>
        <v>618</v>
      </c>
      <c r="T351" s="83" t="s">
        <v>77</v>
      </c>
    </row>
    <row r="352" spans="2:20" ht="12.75">
      <c r="B352" s="13" t="s">
        <v>46</v>
      </c>
      <c r="C352" s="24">
        <v>100</v>
      </c>
      <c r="D352" s="81">
        <v>40</v>
      </c>
      <c r="E352" s="81">
        <v>80</v>
      </c>
      <c r="F352" s="25">
        <v>80</v>
      </c>
      <c r="G352" s="3" t="s">
        <v>76</v>
      </c>
      <c r="H352" s="3" t="s">
        <v>76</v>
      </c>
      <c r="I352" s="66" t="s">
        <v>76</v>
      </c>
      <c r="J352" s="25">
        <v>66</v>
      </c>
      <c r="K352" s="25">
        <v>110</v>
      </c>
      <c r="L352" s="66" t="s">
        <v>76</v>
      </c>
      <c r="M352" s="25"/>
      <c r="N352" s="81"/>
      <c r="O352" s="81"/>
      <c r="P352" s="81"/>
      <c r="Q352" s="81"/>
      <c r="R352" s="89">
        <f t="shared" si="18"/>
        <v>476</v>
      </c>
      <c r="S352" s="89">
        <f>SUM(C352:Q352)</f>
        <v>476</v>
      </c>
      <c r="T352" s="69" t="s">
        <v>78</v>
      </c>
    </row>
    <row r="353" spans="2:20" ht="12.75">
      <c r="B353" s="13" t="s">
        <v>48</v>
      </c>
      <c r="C353" s="24">
        <v>60</v>
      </c>
      <c r="D353" s="25">
        <v>30</v>
      </c>
      <c r="E353" s="25">
        <v>30</v>
      </c>
      <c r="F353" s="3" t="s">
        <v>76</v>
      </c>
      <c r="G353" s="81">
        <v>60</v>
      </c>
      <c r="H353" s="25">
        <v>80</v>
      </c>
      <c r="I353" s="3" t="s">
        <v>76</v>
      </c>
      <c r="J353" s="25">
        <v>66</v>
      </c>
      <c r="K353" s="25">
        <v>88</v>
      </c>
      <c r="L353" s="66" t="s">
        <v>76</v>
      </c>
      <c r="M353" s="81"/>
      <c r="N353" s="81"/>
      <c r="O353" s="81"/>
      <c r="P353" s="25"/>
      <c r="Q353" s="81"/>
      <c r="R353" s="89">
        <f t="shared" si="18"/>
        <v>414</v>
      </c>
      <c r="S353" s="89">
        <f>SUM(C353:Q353)</f>
        <v>414</v>
      </c>
      <c r="T353" s="69" t="s">
        <v>83</v>
      </c>
    </row>
    <row r="354" spans="2:20" ht="12.75">
      <c r="B354" s="13" t="s">
        <v>20</v>
      </c>
      <c r="C354" s="25">
        <v>80</v>
      </c>
      <c r="D354" s="25">
        <v>60</v>
      </c>
      <c r="E354" s="25">
        <v>60</v>
      </c>
      <c r="F354" s="25">
        <v>60</v>
      </c>
      <c r="G354" s="3" t="s">
        <v>76</v>
      </c>
      <c r="H354" s="25">
        <v>60</v>
      </c>
      <c r="I354" s="3" t="s">
        <v>76</v>
      </c>
      <c r="J354" s="25">
        <v>44</v>
      </c>
      <c r="K354" s="3" t="s">
        <v>76</v>
      </c>
      <c r="L354" s="66" t="s">
        <v>76</v>
      </c>
      <c r="M354" s="25"/>
      <c r="N354" s="25"/>
      <c r="O354" s="25"/>
      <c r="P354" s="25"/>
      <c r="Q354" s="25"/>
      <c r="R354" s="89">
        <f t="shared" si="18"/>
        <v>364</v>
      </c>
      <c r="S354" s="89">
        <f>SUM(C354:Q354)</f>
        <v>364</v>
      </c>
      <c r="T354" s="69" t="s">
        <v>80</v>
      </c>
    </row>
    <row r="355" spans="2:20" ht="12.75">
      <c r="B355" s="13" t="s">
        <v>44</v>
      </c>
      <c r="C355" s="24">
        <v>40</v>
      </c>
      <c r="D355" s="88">
        <v>30</v>
      </c>
      <c r="E355" s="88">
        <v>30</v>
      </c>
      <c r="F355" s="25">
        <v>40</v>
      </c>
      <c r="G355" s="81">
        <v>40</v>
      </c>
      <c r="H355" s="81">
        <v>40</v>
      </c>
      <c r="I355" s="3" t="s">
        <v>76</v>
      </c>
      <c r="J355" s="81">
        <v>44</v>
      </c>
      <c r="K355" s="25">
        <v>66</v>
      </c>
      <c r="L355" s="96">
        <v>66</v>
      </c>
      <c r="M355" s="81"/>
      <c r="N355" s="81"/>
      <c r="O355" s="81"/>
      <c r="P355" s="81"/>
      <c r="Q355" s="81"/>
      <c r="R355" s="89">
        <f t="shared" si="18"/>
        <v>396</v>
      </c>
      <c r="S355" s="89">
        <f>SUM(C355:Q355)-D355-E355</f>
        <v>336</v>
      </c>
      <c r="T355" s="69" t="s">
        <v>81</v>
      </c>
    </row>
    <row r="356" spans="2:20" ht="12.75">
      <c r="B356" s="13" t="s">
        <v>40</v>
      </c>
      <c r="C356" s="119">
        <v>40</v>
      </c>
      <c r="D356" s="81">
        <v>40</v>
      </c>
      <c r="E356" s="81">
        <v>60</v>
      </c>
      <c r="F356" s="88">
        <v>30</v>
      </c>
      <c r="G356" s="81">
        <v>40</v>
      </c>
      <c r="H356" s="25">
        <v>60</v>
      </c>
      <c r="I356" s="3" t="s">
        <v>76</v>
      </c>
      <c r="J356" s="25">
        <v>44</v>
      </c>
      <c r="K356" s="81">
        <v>44</v>
      </c>
      <c r="L356" s="25">
        <v>44</v>
      </c>
      <c r="M356" s="81"/>
      <c r="N356" s="81"/>
      <c r="O356" s="81"/>
      <c r="P356" s="25"/>
      <c r="Q356" s="81"/>
      <c r="R356" s="89">
        <f t="shared" si="18"/>
        <v>402</v>
      </c>
      <c r="S356" s="89">
        <f>SUM(C356:Q356)-F356-C356</f>
        <v>332</v>
      </c>
      <c r="T356" s="69" t="s">
        <v>84</v>
      </c>
    </row>
    <row r="357" spans="2:20" ht="12.75">
      <c r="B357" s="13" t="s">
        <v>73</v>
      </c>
      <c r="C357" s="14" t="s">
        <v>76</v>
      </c>
      <c r="D357" s="81">
        <v>100</v>
      </c>
      <c r="E357" s="3" t="s">
        <v>76</v>
      </c>
      <c r="F357" s="81">
        <v>100</v>
      </c>
      <c r="G357" s="3" t="s">
        <v>76</v>
      </c>
      <c r="H357" s="3" t="s">
        <v>76</v>
      </c>
      <c r="I357" s="3" t="s">
        <v>76</v>
      </c>
      <c r="J357" s="81">
        <v>110</v>
      </c>
      <c r="K357" s="3" t="s">
        <v>76</v>
      </c>
      <c r="L357" s="97" t="s">
        <v>76</v>
      </c>
      <c r="M357" s="81"/>
      <c r="N357" s="81"/>
      <c r="O357" s="81"/>
      <c r="P357" s="81"/>
      <c r="Q357" s="81"/>
      <c r="R357" s="89">
        <f t="shared" si="18"/>
        <v>310</v>
      </c>
      <c r="S357" s="89">
        <f aca="true" t="shared" si="19" ref="S357:S374">SUM(C357:Q357)</f>
        <v>310</v>
      </c>
      <c r="T357" s="69" t="s">
        <v>85</v>
      </c>
    </row>
    <row r="358" spans="2:20" ht="12.75">
      <c r="B358" s="13" t="s">
        <v>49</v>
      </c>
      <c r="C358" s="137">
        <v>40</v>
      </c>
      <c r="D358" s="25">
        <v>60</v>
      </c>
      <c r="E358" s="122">
        <v>40</v>
      </c>
      <c r="F358" s="81">
        <v>60</v>
      </c>
      <c r="G358" s="123" t="s">
        <v>76</v>
      </c>
      <c r="H358" s="3" t="s">
        <v>76</v>
      </c>
      <c r="I358" s="123" t="s">
        <v>76</v>
      </c>
      <c r="J358" s="81">
        <v>44</v>
      </c>
      <c r="K358" s="3" t="s">
        <v>76</v>
      </c>
      <c r="L358" s="25">
        <v>44</v>
      </c>
      <c r="M358" s="25"/>
      <c r="N358" s="81"/>
      <c r="O358" s="81"/>
      <c r="P358" s="81"/>
      <c r="Q358" s="81"/>
      <c r="R358" s="89">
        <f t="shared" si="18"/>
        <v>288</v>
      </c>
      <c r="S358" s="89">
        <f t="shared" si="19"/>
        <v>288</v>
      </c>
      <c r="T358" s="69" t="s">
        <v>86</v>
      </c>
    </row>
    <row r="359" spans="2:20" ht="12.75">
      <c r="B359" s="13" t="s">
        <v>43</v>
      </c>
      <c r="C359" s="109">
        <v>60</v>
      </c>
      <c r="D359" s="81">
        <v>30</v>
      </c>
      <c r="E359" s="25">
        <v>40</v>
      </c>
      <c r="F359" s="25">
        <v>40</v>
      </c>
      <c r="G359" s="25">
        <v>60</v>
      </c>
      <c r="H359" s="3" t="s">
        <v>76</v>
      </c>
      <c r="I359" s="3" t="s">
        <v>76</v>
      </c>
      <c r="J359" s="3" t="s">
        <v>76</v>
      </c>
      <c r="K359" s="81">
        <v>44</v>
      </c>
      <c r="L359" s="97" t="s">
        <v>76</v>
      </c>
      <c r="M359" s="81"/>
      <c r="N359" s="81"/>
      <c r="O359" s="25"/>
      <c r="P359" s="25"/>
      <c r="Q359" s="25"/>
      <c r="R359" s="89">
        <f t="shared" si="18"/>
        <v>274</v>
      </c>
      <c r="S359" s="89">
        <f t="shared" si="19"/>
        <v>274</v>
      </c>
      <c r="T359" s="69" t="s">
        <v>87</v>
      </c>
    </row>
    <row r="360" spans="2:20" ht="12.75">
      <c r="B360" s="13" t="s">
        <v>110</v>
      </c>
      <c r="C360" s="14" t="s">
        <v>76</v>
      </c>
      <c r="D360" s="3" t="s">
        <v>76</v>
      </c>
      <c r="E360" s="81">
        <v>30</v>
      </c>
      <c r="F360" s="3" t="s">
        <v>76</v>
      </c>
      <c r="G360" s="81">
        <v>80</v>
      </c>
      <c r="H360" s="3" t="s">
        <v>76</v>
      </c>
      <c r="I360" s="3" t="s">
        <v>76</v>
      </c>
      <c r="J360" s="3" t="s">
        <v>76</v>
      </c>
      <c r="K360" s="81">
        <v>44</v>
      </c>
      <c r="L360" s="25">
        <v>88</v>
      </c>
      <c r="M360" s="81"/>
      <c r="N360" s="81"/>
      <c r="O360" s="81"/>
      <c r="P360" s="81"/>
      <c r="Q360" s="81"/>
      <c r="R360" s="89">
        <f t="shared" si="18"/>
        <v>242</v>
      </c>
      <c r="S360" s="89">
        <f t="shared" si="19"/>
        <v>242</v>
      </c>
      <c r="T360" s="69" t="s">
        <v>88</v>
      </c>
    </row>
    <row r="361" spans="2:20" ht="12.75">
      <c r="B361" s="13" t="s">
        <v>111</v>
      </c>
      <c r="C361" s="14" t="s">
        <v>76</v>
      </c>
      <c r="D361" s="25">
        <v>40</v>
      </c>
      <c r="E361" s="81">
        <v>30</v>
      </c>
      <c r="F361" s="81">
        <v>40</v>
      </c>
      <c r="G361" s="3" t="s">
        <v>76</v>
      </c>
      <c r="H361" s="3" t="s">
        <v>76</v>
      </c>
      <c r="I361" s="3" t="s">
        <v>76</v>
      </c>
      <c r="J361" s="81">
        <v>33</v>
      </c>
      <c r="K361" s="81">
        <v>33</v>
      </c>
      <c r="L361" s="26">
        <v>44</v>
      </c>
      <c r="M361" s="25"/>
      <c r="N361" s="81"/>
      <c r="O361" s="81"/>
      <c r="P361" s="81"/>
      <c r="Q361" s="81"/>
      <c r="R361" s="89">
        <f t="shared" si="18"/>
        <v>220</v>
      </c>
      <c r="S361" s="89">
        <f t="shared" si="19"/>
        <v>220</v>
      </c>
      <c r="T361" s="69" t="s">
        <v>91</v>
      </c>
    </row>
    <row r="362" spans="2:20" ht="12.75">
      <c r="B362" s="13" t="s">
        <v>112</v>
      </c>
      <c r="C362" s="3" t="s">
        <v>76</v>
      </c>
      <c r="D362" s="3" t="s">
        <v>76</v>
      </c>
      <c r="E362" s="81">
        <v>40</v>
      </c>
      <c r="F362" s="81">
        <v>30</v>
      </c>
      <c r="G362" s="3" t="s">
        <v>76</v>
      </c>
      <c r="H362" s="81">
        <v>40</v>
      </c>
      <c r="I362" s="3" t="s">
        <v>76</v>
      </c>
      <c r="J362" s="25">
        <v>33</v>
      </c>
      <c r="K362" s="81">
        <v>44</v>
      </c>
      <c r="L362" s="97" t="s">
        <v>76</v>
      </c>
      <c r="M362" s="81"/>
      <c r="N362" s="81"/>
      <c r="O362" s="81"/>
      <c r="P362" s="81"/>
      <c r="Q362" s="81"/>
      <c r="R362" s="89">
        <f t="shared" si="18"/>
        <v>187</v>
      </c>
      <c r="S362" s="89">
        <f t="shared" si="19"/>
        <v>187</v>
      </c>
      <c r="T362" s="69" t="s">
        <v>92</v>
      </c>
    </row>
    <row r="363" spans="2:20" ht="12.75">
      <c r="B363" s="13" t="s">
        <v>113</v>
      </c>
      <c r="C363" s="14" t="s">
        <v>76</v>
      </c>
      <c r="D363" s="3" t="s">
        <v>76</v>
      </c>
      <c r="E363" s="3" t="s">
        <v>76</v>
      </c>
      <c r="F363" s="3" t="s">
        <v>76</v>
      </c>
      <c r="G363" s="3" t="s">
        <v>76</v>
      </c>
      <c r="H363" s="3" t="s">
        <v>76</v>
      </c>
      <c r="I363" s="3" t="s">
        <v>76</v>
      </c>
      <c r="J363" s="81">
        <v>33</v>
      </c>
      <c r="K363" s="81">
        <v>33</v>
      </c>
      <c r="L363" s="81">
        <v>66</v>
      </c>
      <c r="M363" s="81"/>
      <c r="N363" s="81"/>
      <c r="O363" s="81"/>
      <c r="P363" s="81"/>
      <c r="Q363" s="81"/>
      <c r="R363" s="89">
        <f t="shared" si="18"/>
        <v>132</v>
      </c>
      <c r="S363" s="89">
        <f t="shared" si="19"/>
        <v>132</v>
      </c>
      <c r="T363" s="69" t="s">
        <v>94</v>
      </c>
    </row>
    <row r="364" spans="2:20" ht="12.75">
      <c r="B364" s="13" t="s">
        <v>115</v>
      </c>
      <c r="C364" s="14" t="s">
        <v>76</v>
      </c>
      <c r="D364" s="25">
        <v>40</v>
      </c>
      <c r="E364" s="81">
        <v>40</v>
      </c>
      <c r="F364" s="3" t="s">
        <v>76</v>
      </c>
      <c r="G364" s="3" t="s">
        <v>76</v>
      </c>
      <c r="H364" s="3" t="s">
        <v>76</v>
      </c>
      <c r="I364" s="3" t="s">
        <v>76</v>
      </c>
      <c r="J364" s="3" t="s">
        <v>76</v>
      </c>
      <c r="K364" s="3" t="s">
        <v>76</v>
      </c>
      <c r="L364" s="3" t="s">
        <v>76</v>
      </c>
      <c r="M364" s="81"/>
      <c r="N364" s="81"/>
      <c r="O364" s="81"/>
      <c r="P364" s="81"/>
      <c r="Q364" s="81"/>
      <c r="R364" s="89">
        <f t="shared" si="18"/>
        <v>80</v>
      </c>
      <c r="S364" s="89">
        <f t="shared" si="19"/>
        <v>80</v>
      </c>
      <c r="T364" s="98" t="s">
        <v>89</v>
      </c>
    </row>
    <row r="365" spans="2:20" ht="12.75">
      <c r="B365" s="13" t="s">
        <v>114</v>
      </c>
      <c r="C365" s="14" t="s">
        <v>76</v>
      </c>
      <c r="D365" s="25">
        <v>30</v>
      </c>
      <c r="E365" s="3" t="s">
        <v>76</v>
      </c>
      <c r="F365" s="3" t="s">
        <v>76</v>
      </c>
      <c r="G365" s="3" t="s">
        <v>76</v>
      </c>
      <c r="H365" s="3" t="s">
        <v>76</v>
      </c>
      <c r="I365" s="3" t="s">
        <v>76</v>
      </c>
      <c r="J365" s="3" t="s">
        <v>76</v>
      </c>
      <c r="K365" s="3" t="s">
        <v>76</v>
      </c>
      <c r="L365" s="96">
        <v>44</v>
      </c>
      <c r="M365" s="81"/>
      <c r="N365" s="81"/>
      <c r="O365" s="81"/>
      <c r="P365" s="81"/>
      <c r="Q365" s="81"/>
      <c r="R365" s="89">
        <f t="shared" si="18"/>
        <v>74</v>
      </c>
      <c r="S365" s="89">
        <f t="shared" si="19"/>
        <v>74</v>
      </c>
      <c r="T365" s="98" t="s">
        <v>90</v>
      </c>
    </row>
    <row r="366" spans="2:20" ht="12.75">
      <c r="B366" s="13" t="s">
        <v>116</v>
      </c>
      <c r="C366" s="14" t="s">
        <v>76</v>
      </c>
      <c r="D366" s="3" t="s">
        <v>76</v>
      </c>
      <c r="E366" s="3" t="s">
        <v>76</v>
      </c>
      <c r="F366" s="3" t="s">
        <v>76</v>
      </c>
      <c r="G366" s="3" t="s">
        <v>76</v>
      </c>
      <c r="H366" s="3" t="s">
        <v>76</v>
      </c>
      <c r="I366" s="3" t="s">
        <v>76</v>
      </c>
      <c r="J366" s="3" t="s">
        <v>76</v>
      </c>
      <c r="K366" s="81">
        <v>66</v>
      </c>
      <c r="L366" s="3" t="s">
        <v>76</v>
      </c>
      <c r="M366" s="81"/>
      <c r="N366" s="81"/>
      <c r="O366" s="81"/>
      <c r="P366" s="81"/>
      <c r="Q366" s="81"/>
      <c r="R366" s="89">
        <f t="shared" si="18"/>
        <v>66</v>
      </c>
      <c r="S366" s="89">
        <f t="shared" si="19"/>
        <v>66</v>
      </c>
      <c r="T366" s="98" t="s">
        <v>95</v>
      </c>
    </row>
    <row r="367" spans="2:20" ht="12.75">
      <c r="B367" s="13" t="s">
        <v>42</v>
      </c>
      <c r="C367" s="25">
        <v>40</v>
      </c>
      <c r="D367" s="3" t="s">
        <v>76</v>
      </c>
      <c r="E367" s="3" t="s">
        <v>76</v>
      </c>
      <c r="F367" s="3" t="s">
        <v>76</v>
      </c>
      <c r="G367" s="3" t="s">
        <v>76</v>
      </c>
      <c r="H367" s="3" t="s">
        <v>76</v>
      </c>
      <c r="I367" s="3" t="s">
        <v>76</v>
      </c>
      <c r="J367" s="3" t="s">
        <v>76</v>
      </c>
      <c r="K367" s="3" t="s">
        <v>76</v>
      </c>
      <c r="L367" s="3" t="s">
        <v>76</v>
      </c>
      <c r="M367" s="81"/>
      <c r="N367" s="81"/>
      <c r="O367" s="81"/>
      <c r="P367" s="81"/>
      <c r="Q367" s="81"/>
      <c r="R367" s="89">
        <f t="shared" si="18"/>
        <v>40</v>
      </c>
      <c r="S367" s="89">
        <f t="shared" si="19"/>
        <v>40</v>
      </c>
      <c r="T367" s="98" t="s">
        <v>96</v>
      </c>
    </row>
    <row r="368" spans="2:20" ht="12.75">
      <c r="B368" s="13" t="s">
        <v>117</v>
      </c>
      <c r="C368" s="3" t="s">
        <v>76</v>
      </c>
      <c r="D368" s="3" t="s">
        <v>76</v>
      </c>
      <c r="E368" s="3" t="s">
        <v>76</v>
      </c>
      <c r="F368" s="3" t="s">
        <v>76</v>
      </c>
      <c r="G368" s="3" t="s">
        <v>76</v>
      </c>
      <c r="H368" s="3" t="s">
        <v>76</v>
      </c>
      <c r="I368" s="3" t="s">
        <v>76</v>
      </c>
      <c r="J368" s="25">
        <v>33</v>
      </c>
      <c r="K368" s="3" t="s">
        <v>76</v>
      </c>
      <c r="L368" s="3" t="s">
        <v>76</v>
      </c>
      <c r="M368" s="81"/>
      <c r="N368" s="81"/>
      <c r="O368" s="81"/>
      <c r="P368" s="25"/>
      <c r="Q368" s="81"/>
      <c r="R368" s="89">
        <f t="shared" si="18"/>
        <v>33</v>
      </c>
      <c r="S368" s="89">
        <f t="shared" si="19"/>
        <v>33</v>
      </c>
      <c r="T368" s="98" t="s">
        <v>135</v>
      </c>
    </row>
    <row r="369" spans="2:20" ht="12.75">
      <c r="B369" s="13" t="s">
        <v>119</v>
      </c>
      <c r="C369" s="3" t="s">
        <v>76</v>
      </c>
      <c r="D369" s="3" t="s">
        <v>76</v>
      </c>
      <c r="E369" s="3" t="s">
        <v>76</v>
      </c>
      <c r="F369" s="3" t="s">
        <v>76</v>
      </c>
      <c r="G369" s="3" t="s">
        <v>76</v>
      </c>
      <c r="H369" s="3" t="s">
        <v>76</v>
      </c>
      <c r="I369" s="3" t="s">
        <v>76</v>
      </c>
      <c r="J369" s="3" t="s">
        <v>76</v>
      </c>
      <c r="K369" s="25">
        <v>33</v>
      </c>
      <c r="L369" s="3" t="s">
        <v>76</v>
      </c>
      <c r="M369" s="81"/>
      <c r="N369" s="81"/>
      <c r="O369" s="81"/>
      <c r="P369" s="25"/>
      <c r="Q369" s="81"/>
      <c r="R369" s="89">
        <f t="shared" si="18"/>
        <v>33</v>
      </c>
      <c r="S369" s="89">
        <f t="shared" si="19"/>
        <v>33</v>
      </c>
      <c r="T369" s="98" t="s">
        <v>135</v>
      </c>
    </row>
    <row r="370" spans="2:20" ht="12.75">
      <c r="B370" s="13" t="s">
        <v>120</v>
      </c>
      <c r="C370" s="3" t="s">
        <v>76</v>
      </c>
      <c r="D370" s="3" t="s">
        <v>76</v>
      </c>
      <c r="E370" s="3" t="s">
        <v>76</v>
      </c>
      <c r="F370" s="3" t="s">
        <v>76</v>
      </c>
      <c r="G370" s="3" t="s">
        <v>76</v>
      </c>
      <c r="H370" s="3" t="s">
        <v>76</v>
      </c>
      <c r="I370" s="3" t="s">
        <v>76</v>
      </c>
      <c r="J370" s="3" t="s">
        <v>76</v>
      </c>
      <c r="K370" s="25">
        <v>33</v>
      </c>
      <c r="L370" s="3" t="s">
        <v>76</v>
      </c>
      <c r="M370" s="81"/>
      <c r="N370" s="81"/>
      <c r="O370" s="81"/>
      <c r="P370" s="25"/>
      <c r="Q370" s="81"/>
      <c r="R370" s="89">
        <f t="shared" si="18"/>
        <v>33</v>
      </c>
      <c r="S370" s="89">
        <f t="shared" si="19"/>
        <v>33</v>
      </c>
      <c r="T370" s="98" t="s">
        <v>135</v>
      </c>
    </row>
    <row r="371" spans="2:20" ht="12.75">
      <c r="B371" s="13" t="s">
        <v>121</v>
      </c>
      <c r="C371" s="3" t="s">
        <v>76</v>
      </c>
      <c r="D371" s="3" t="s">
        <v>76</v>
      </c>
      <c r="E371" s="3" t="s">
        <v>76</v>
      </c>
      <c r="F371" s="3" t="s">
        <v>76</v>
      </c>
      <c r="G371" s="3" t="s">
        <v>76</v>
      </c>
      <c r="H371" s="3" t="s">
        <v>76</v>
      </c>
      <c r="I371" s="3" t="s">
        <v>76</v>
      </c>
      <c r="J371" s="3" t="s">
        <v>76</v>
      </c>
      <c r="K371" s="25">
        <v>33</v>
      </c>
      <c r="L371" s="97" t="s">
        <v>76</v>
      </c>
      <c r="M371" s="81"/>
      <c r="N371" s="81"/>
      <c r="O371" s="81"/>
      <c r="P371" s="25"/>
      <c r="Q371" s="81"/>
      <c r="R371" s="89">
        <f t="shared" si="18"/>
        <v>33</v>
      </c>
      <c r="S371" s="89">
        <f t="shared" si="19"/>
        <v>33</v>
      </c>
      <c r="T371" s="98" t="s">
        <v>135</v>
      </c>
    </row>
    <row r="372" spans="2:20" ht="12.75">
      <c r="B372" s="13" t="s">
        <v>45</v>
      </c>
      <c r="C372" s="81">
        <v>30</v>
      </c>
      <c r="D372" s="3" t="s">
        <v>76</v>
      </c>
      <c r="E372" s="3" t="s">
        <v>76</v>
      </c>
      <c r="F372" s="3" t="s">
        <v>76</v>
      </c>
      <c r="G372" s="3" t="s">
        <v>76</v>
      </c>
      <c r="H372" s="3" t="s">
        <v>76</v>
      </c>
      <c r="I372" s="3" t="s">
        <v>76</v>
      </c>
      <c r="J372" s="3" t="s">
        <v>76</v>
      </c>
      <c r="K372" s="3" t="s">
        <v>76</v>
      </c>
      <c r="L372" s="3" t="s">
        <v>76</v>
      </c>
      <c r="M372" s="81"/>
      <c r="N372" s="81"/>
      <c r="O372" s="81"/>
      <c r="P372" s="81"/>
      <c r="Q372" s="81"/>
      <c r="R372" s="89">
        <f t="shared" si="18"/>
        <v>30</v>
      </c>
      <c r="S372" s="89">
        <f t="shared" si="19"/>
        <v>30</v>
      </c>
      <c r="T372" s="98" t="s">
        <v>136</v>
      </c>
    </row>
    <row r="373" spans="2:20" ht="12.75">
      <c r="B373" s="13" t="s">
        <v>41</v>
      </c>
      <c r="C373" s="137">
        <v>30</v>
      </c>
      <c r="D373" s="3" t="s">
        <v>76</v>
      </c>
      <c r="E373" s="3" t="s">
        <v>76</v>
      </c>
      <c r="F373" s="3" t="s">
        <v>76</v>
      </c>
      <c r="G373" s="3" t="s">
        <v>76</v>
      </c>
      <c r="H373" s="3" t="s">
        <v>76</v>
      </c>
      <c r="I373" s="3" t="s">
        <v>76</v>
      </c>
      <c r="J373" s="3" t="s">
        <v>76</v>
      </c>
      <c r="K373" s="3" t="s">
        <v>76</v>
      </c>
      <c r="L373" s="3" t="s">
        <v>76</v>
      </c>
      <c r="M373" s="81"/>
      <c r="N373" s="81"/>
      <c r="O373" s="81"/>
      <c r="P373" s="81"/>
      <c r="Q373" s="81"/>
      <c r="R373" s="89">
        <f t="shared" si="18"/>
        <v>30</v>
      </c>
      <c r="S373" s="89">
        <f t="shared" si="19"/>
        <v>30</v>
      </c>
      <c r="T373" s="98" t="s">
        <v>136</v>
      </c>
    </row>
    <row r="374" spans="2:20" ht="13.5" thickBot="1">
      <c r="B374" s="110" t="s">
        <v>47</v>
      </c>
      <c r="C374" s="138">
        <v>30</v>
      </c>
      <c r="D374" s="105" t="s">
        <v>76</v>
      </c>
      <c r="E374" s="105" t="s">
        <v>76</v>
      </c>
      <c r="F374" s="105" t="s">
        <v>76</v>
      </c>
      <c r="G374" s="105" t="s">
        <v>76</v>
      </c>
      <c r="H374" s="105" t="s">
        <v>76</v>
      </c>
      <c r="I374" s="71" t="s">
        <v>76</v>
      </c>
      <c r="J374" s="105" t="s">
        <v>76</v>
      </c>
      <c r="K374" s="71" t="s">
        <v>76</v>
      </c>
      <c r="L374" s="71" t="s">
        <v>76</v>
      </c>
      <c r="M374" s="106"/>
      <c r="N374" s="106"/>
      <c r="O374" s="106"/>
      <c r="P374" s="106"/>
      <c r="Q374" s="106"/>
      <c r="R374" s="107">
        <f t="shared" si="18"/>
        <v>30</v>
      </c>
      <c r="S374" s="74">
        <f t="shared" si="19"/>
        <v>30</v>
      </c>
      <c r="T374" s="75" t="s">
        <v>136</v>
      </c>
    </row>
    <row r="375" ht="13.5" thickBot="1"/>
    <row r="376" spans="2:20" ht="13.5" thickBot="1">
      <c r="B376" s="27" t="s">
        <v>60</v>
      </c>
      <c r="C376" s="5">
        <v>1</v>
      </c>
      <c r="D376" s="6">
        <v>2</v>
      </c>
      <c r="E376" s="6">
        <v>3</v>
      </c>
      <c r="F376" s="6">
        <v>4</v>
      </c>
      <c r="G376" s="6">
        <v>5</v>
      </c>
      <c r="H376" s="6">
        <v>6</v>
      </c>
      <c r="I376" s="6">
        <v>7</v>
      </c>
      <c r="J376" s="63">
        <v>8</v>
      </c>
      <c r="K376" s="6">
        <v>9</v>
      </c>
      <c r="L376" s="6">
        <v>10</v>
      </c>
      <c r="M376" s="6">
        <v>11</v>
      </c>
      <c r="N376" s="6">
        <v>12</v>
      </c>
      <c r="O376" s="6">
        <v>13</v>
      </c>
      <c r="P376" s="6">
        <v>14</v>
      </c>
      <c r="Q376" s="64">
        <v>17</v>
      </c>
      <c r="R376" s="65" t="s">
        <v>0</v>
      </c>
      <c r="S376" s="6" t="s">
        <v>1</v>
      </c>
      <c r="T376" s="64" t="s">
        <v>2</v>
      </c>
    </row>
    <row r="377" spans="2:20" ht="12.75">
      <c r="B377" s="125" t="s">
        <v>50</v>
      </c>
      <c r="C377" s="118">
        <v>100</v>
      </c>
      <c r="D377" s="108">
        <v>100</v>
      </c>
      <c r="E377" s="21">
        <v>100</v>
      </c>
      <c r="F377" s="21">
        <v>100</v>
      </c>
      <c r="G377" s="21">
        <v>100</v>
      </c>
      <c r="H377" s="21">
        <v>100</v>
      </c>
      <c r="I377" s="3" t="s">
        <v>76</v>
      </c>
      <c r="J377" s="87">
        <v>110</v>
      </c>
      <c r="K377" s="87">
        <v>110</v>
      </c>
      <c r="L377" s="139">
        <v>66</v>
      </c>
      <c r="M377" s="78"/>
      <c r="N377" s="87"/>
      <c r="O377" s="21"/>
      <c r="P377" s="21"/>
      <c r="Q377" s="21"/>
      <c r="R377" s="68">
        <f aca="true" t="shared" si="20" ref="R377:R393">SUM(C377:P377)</f>
        <v>886</v>
      </c>
      <c r="S377" s="68">
        <f>SUM(C377:Q377)-C377-L377</f>
        <v>720</v>
      </c>
      <c r="T377" s="83" t="s">
        <v>77</v>
      </c>
    </row>
    <row r="378" spans="2:20" ht="12.75">
      <c r="B378" s="125" t="s">
        <v>55</v>
      </c>
      <c r="C378" s="25">
        <v>80</v>
      </c>
      <c r="D378" s="25">
        <v>80</v>
      </c>
      <c r="E378" s="3" t="s">
        <v>76</v>
      </c>
      <c r="F378" s="3" t="s">
        <v>76</v>
      </c>
      <c r="G378" s="81">
        <v>80</v>
      </c>
      <c r="H378" s="25">
        <v>80</v>
      </c>
      <c r="I378" s="3" t="s">
        <v>76</v>
      </c>
      <c r="J378" s="21">
        <v>66</v>
      </c>
      <c r="K378" s="87">
        <v>88</v>
      </c>
      <c r="L378" s="22">
        <v>66</v>
      </c>
      <c r="M378" s="87"/>
      <c r="N378" s="87"/>
      <c r="O378" s="87"/>
      <c r="P378" s="21"/>
      <c r="Q378" s="87"/>
      <c r="R378" s="68">
        <f t="shared" si="20"/>
        <v>540</v>
      </c>
      <c r="S378" s="68">
        <f aca="true" t="shared" si="21" ref="S378:S393">SUM(C378:Q378)</f>
        <v>540</v>
      </c>
      <c r="T378" s="69" t="s">
        <v>78</v>
      </c>
    </row>
    <row r="379" spans="2:20" ht="12.75">
      <c r="B379" s="126" t="s">
        <v>21</v>
      </c>
      <c r="C379" s="109">
        <v>80</v>
      </c>
      <c r="D379" s="94" t="s">
        <v>76</v>
      </c>
      <c r="E379" s="25">
        <v>80</v>
      </c>
      <c r="F379" s="25">
        <v>80</v>
      </c>
      <c r="G379" s="81">
        <v>60</v>
      </c>
      <c r="H379" s="81">
        <v>60</v>
      </c>
      <c r="I379" s="3" t="s">
        <v>76</v>
      </c>
      <c r="J379" s="3" t="s">
        <v>76</v>
      </c>
      <c r="K379" s="3" t="s">
        <v>76</v>
      </c>
      <c r="L379" s="96">
        <v>110</v>
      </c>
      <c r="M379" s="81"/>
      <c r="N379" s="81"/>
      <c r="O379" s="81"/>
      <c r="P379" s="81"/>
      <c r="Q379" s="81"/>
      <c r="R379" s="89">
        <f t="shared" si="20"/>
        <v>470</v>
      </c>
      <c r="S379" s="68">
        <f t="shared" si="21"/>
        <v>470</v>
      </c>
      <c r="T379" s="69" t="s">
        <v>83</v>
      </c>
    </row>
    <row r="380" spans="2:20" ht="12.75">
      <c r="B380" s="126" t="s">
        <v>53</v>
      </c>
      <c r="C380" s="20">
        <v>80</v>
      </c>
      <c r="D380" s="116" t="s">
        <v>76</v>
      </c>
      <c r="E380" s="140">
        <v>40</v>
      </c>
      <c r="F380" s="3" t="s">
        <v>76</v>
      </c>
      <c r="G380" s="25">
        <v>60</v>
      </c>
      <c r="H380" s="81">
        <v>60</v>
      </c>
      <c r="I380" s="3" t="s">
        <v>76</v>
      </c>
      <c r="J380" s="25">
        <v>44</v>
      </c>
      <c r="K380" s="3" t="s">
        <v>76</v>
      </c>
      <c r="L380" s="26">
        <v>44</v>
      </c>
      <c r="M380" s="25"/>
      <c r="N380" s="81"/>
      <c r="O380" s="81"/>
      <c r="P380" s="81"/>
      <c r="Q380" s="81"/>
      <c r="R380" s="89">
        <f t="shared" si="20"/>
        <v>328</v>
      </c>
      <c r="S380" s="68">
        <f t="shared" si="21"/>
        <v>328</v>
      </c>
      <c r="T380" s="69" t="s">
        <v>80</v>
      </c>
    </row>
    <row r="381" spans="2:20" ht="12.75">
      <c r="B381" s="126" t="s">
        <v>51</v>
      </c>
      <c r="C381" s="109">
        <v>60</v>
      </c>
      <c r="D381" s="81">
        <v>60</v>
      </c>
      <c r="E381" s="81">
        <v>60</v>
      </c>
      <c r="F381" s="66" t="s">
        <v>76</v>
      </c>
      <c r="G381" s="25">
        <v>40</v>
      </c>
      <c r="H381" s="3" t="s">
        <v>76</v>
      </c>
      <c r="I381" s="3" t="s">
        <v>76</v>
      </c>
      <c r="J381" s="3" t="s">
        <v>76</v>
      </c>
      <c r="K381" s="3" t="s">
        <v>76</v>
      </c>
      <c r="L381" s="26">
        <v>88</v>
      </c>
      <c r="M381" s="25"/>
      <c r="N381" s="81"/>
      <c r="O381" s="81"/>
      <c r="P381" s="81"/>
      <c r="Q381" s="81"/>
      <c r="R381" s="89">
        <f t="shared" si="20"/>
        <v>308</v>
      </c>
      <c r="S381" s="68">
        <f t="shared" si="21"/>
        <v>308</v>
      </c>
      <c r="T381" s="69" t="s">
        <v>81</v>
      </c>
    </row>
    <row r="382" spans="2:20" ht="12.75">
      <c r="B382" s="126" t="s">
        <v>52</v>
      </c>
      <c r="C382" s="24">
        <v>60</v>
      </c>
      <c r="D382" s="25">
        <v>60</v>
      </c>
      <c r="E382" s="81">
        <v>40</v>
      </c>
      <c r="F382" s="3" t="s">
        <v>76</v>
      </c>
      <c r="G382" s="3" t="s">
        <v>76</v>
      </c>
      <c r="H382" s="3" t="s">
        <v>76</v>
      </c>
      <c r="I382" s="3" t="s">
        <v>76</v>
      </c>
      <c r="J382" s="3" t="s">
        <v>76</v>
      </c>
      <c r="K382" s="3" t="s">
        <v>76</v>
      </c>
      <c r="L382" s="3" t="s">
        <v>76</v>
      </c>
      <c r="M382" s="81"/>
      <c r="N382" s="81"/>
      <c r="O382" s="81"/>
      <c r="P382" s="81"/>
      <c r="Q382" s="81"/>
      <c r="R382" s="89">
        <f t="shared" si="20"/>
        <v>160</v>
      </c>
      <c r="S382" s="68">
        <f t="shared" si="21"/>
        <v>160</v>
      </c>
      <c r="T382" s="69" t="s">
        <v>84</v>
      </c>
    </row>
    <row r="383" spans="2:20" ht="12.75">
      <c r="B383" s="126" t="s">
        <v>122</v>
      </c>
      <c r="C383" s="14" t="s">
        <v>76</v>
      </c>
      <c r="D383" s="3" t="s">
        <v>76</v>
      </c>
      <c r="E383" s="3" t="s">
        <v>76</v>
      </c>
      <c r="F383" s="81">
        <v>60</v>
      </c>
      <c r="G383" s="3" t="s">
        <v>76</v>
      </c>
      <c r="H383" s="3" t="s">
        <v>76</v>
      </c>
      <c r="I383" s="3" t="s">
        <v>76</v>
      </c>
      <c r="J383" s="25">
        <v>66</v>
      </c>
      <c r="K383" s="3" t="s">
        <v>76</v>
      </c>
      <c r="L383" s="3" t="s">
        <v>76</v>
      </c>
      <c r="M383" s="25"/>
      <c r="N383" s="25"/>
      <c r="O383" s="25"/>
      <c r="P383" s="25"/>
      <c r="Q383" s="25"/>
      <c r="R383" s="89">
        <f t="shared" si="20"/>
        <v>126</v>
      </c>
      <c r="S383" s="68">
        <f t="shared" si="21"/>
        <v>126</v>
      </c>
      <c r="T383" s="69" t="s">
        <v>85</v>
      </c>
    </row>
    <row r="384" spans="2:20" ht="12.75">
      <c r="B384" s="126" t="s">
        <v>123</v>
      </c>
      <c r="C384" s="14" t="s">
        <v>76</v>
      </c>
      <c r="D384" s="3" t="s">
        <v>76</v>
      </c>
      <c r="E384" s="81">
        <v>60</v>
      </c>
      <c r="F384" s="3" t="s">
        <v>76</v>
      </c>
      <c r="G384" s="3" t="s">
        <v>76</v>
      </c>
      <c r="H384" s="3" t="s">
        <v>76</v>
      </c>
      <c r="I384" s="3" t="s">
        <v>76</v>
      </c>
      <c r="J384" s="81">
        <v>44</v>
      </c>
      <c r="K384" s="3" t="s">
        <v>76</v>
      </c>
      <c r="L384" s="3" t="s">
        <v>76</v>
      </c>
      <c r="M384" s="25"/>
      <c r="N384" s="81"/>
      <c r="O384" s="81"/>
      <c r="P384" s="81"/>
      <c r="Q384" s="81"/>
      <c r="R384" s="89">
        <f t="shared" si="20"/>
        <v>104</v>
      </c>
      <c r="S384" s="68">
        <f t="shared" si="21"/>
        <v>104</v>
      </c>
      <c r="T384" s="69" t="s">
        <v>86</v>
      </c>
    </row>
    <row r="385" spans="2:20" ht="12.75">
      <c r="B385" s="126" t="s">
        <v>127</v>
      </c>
      <c r="C385" s="3" t="s">
        <v>76</v>
      </c>
      <c r="D385" s="3" t="s">
        <v>76</v>
      </c>
      <c r="E385" s="3" t="s">
        <v>76</v>
      </c>
      <c r="F385" s="3" t="s">
        <v>76</v>
      </c>
      <c r="G385" s="3" t="s">
        <v>76</v>
      </c>
      <c r="H385" s="3" t="s">
        <v>76</v>
      </c>
      <c r="I385" s="3" t="s">
        <v>76</v>
      </c>
      <c r="J385" s="25">
        <v>88</v>
      </c>
      <c r="K385" s="3" t="s">
        <v>76</v>
      </c>
      <c r="L385" s="3" t="s">
        <v>76</v>
      </c>
      <c r="M385" s="81"/>
      <c r="N385" s="81"/>
      <c r="O385" s="81"/>
      <c r="P385" s="81"/>
      <c r="Q385" s="81"/>
      <c r="R385" s="89">
        <f t="shared" si="20"/>
        <v>88</v>
      </c>
      <c r="S385" s="68">
        <f t="shared" si="21"/>
        <v>88</v>
      </c>
      <c r="T385" s="69" t="s">
        <v>87</v>
      </c>
    </row>
    <row r="386" spans="2:20" ht="12.75">
      <c r="B386" s="126" t="s">
        <v>126</v>
      </c>
      <c r="C386" s="14" t="s">
        <v>76</v>
      </c>
      <c r="D386" s="81">
        <v>40</v>
      </c>
      <c r="E386" s="3" t="s">
        <v>76</v>
      </c>
      <c r="F386" s="3" t="s">
        <v>76</v>
      </c>
      <c r="G386" s="3" t="s">
        <v>76</v>
      </c>
      <c r="H386" s="3" t="s">
        <v>76</v>
      </c>
      <c r="I386" s="3" t="s">
        <v>76</v>
      </c>
      <c r="J386" s="25">
        <v>44</v>
      </c>
      <c r="K386" s="3" t="s">
        <v>76</v>
      </c>
      <c r="L386" s="3" t="s">
        <v>76</v>
      </c>
      <c r="M386" s="81"/>
      <c r="N386" s="81"/>
      <c r="O386" s="81"/>
      <c r="P386" s="25"/>
      <c r="Q386" s="81"/>
      <c r="R386" s="89">
        <f t="shared" si="20"/>
        <v>84</v>
      </c>
      <c r="S386" s="68">
        <f t="shared" si="21"/>
        <v>84</v>
      </c>
      <c r="T386" s="69" t="s">
        <v>88</v>
      </c>
    </row>
    <row r="387" spans="2:20" ht="12.75">
      <c r="B387" s="126" t="s">
        <v>128</v>
      </c>
      <c r="C387" s="128" t="s">
        <v>76</v>
      </c>
      <c r="D387" s="14" t="s">
        <v>76</v>
      </c>
      <c r="E387" s="14" t="s">
        <v>76</v>
      </c>
      <c r="F387" s="3" t="s">
        <v>76</v>
      </c>
      <c r="G387" s="3" t="s">
        <v>76</v>
      </c>
      <c r="H387" s="3" t="s">
        <v>76</v>
      </c>
      <c r="I387" s="3" t="s">
        <v>76</v>
      </c>
      <c r="J387" s="3" t="s">
        <v>76</v>
      </c>
      <c r="K387" s="25">
        <v>66</v>
      </c>
      <c r="L387" s="3" t="s">
        <v>76</v>
      </c>
      <c r="M387" s="25"/>
      <c r="N387" s="81"/>
      <c r="O387" s="81"/>
      <c r="P387" s="81"/>
      <c r="Q387" s="81"/>
      <c r="R387" s="89">
        <f t="shared" si="20"/>
        <v>66</v>
      </c>
      <c r="S387" s="68">
        <f t="shared" si="21"/>
        <v>66</v>
      </c>
      <c r="T387" s="69" t="s">
        <v>137</v>
      </c>
    </row>
    <row r="388" spans="2:20" ht="12.75">
      <c r="B388" s="126" t="s">
        <v>124</v>
      </c>
      <c r="C388" s="128" t="s">
        <v>76</v>
      </c>
      <c r="D388" s="14" t="s">
        <v>76</v>
      </c>
      <c r="E388" s="14" t="s">
        <v>76</v>
      </c>
      <c r="F388" s="3" t="s">
        <v>76</v>
      </c>
      <c r="G388" s="3" t="s">
        <v>76</v>
      </c>
      <c r="H388" s="3" t="s">
        <v>76</v>
      </c>
      <c r="I388" s="3" t="s">
        <v>76</v>
      </c>
      <c r="J388" s="3" t="s">
        <v>76</v>
      </c>
      <c r="K388" s="25">
        <v>66</v>
      </c>
      <c r="L388" s="3" t="s">
        <v>76</v>
      </c>
      <c r="M388" s="25"/>
      <c r="N388" s="81"/>
      <c r="O388" s="81"/>
      <c r="P388" s="81"/>
      <c r="Q388" s="81"/>
      <c r="R388" s="89">
        <f t="shared" si="20"/>
        <v>66</v>
      </c>
      <c r="S388" s="68">
        <f t="shared" si="21"/>
        <v>66</v>
      </c>
      <c r="T388" s="69" t="s">
        <v>137</v>
      </c>
    </row>
    <row r="389" spans="2:20" ht="12.75">
      <c r="B389" s="126" t="s">
        <v>26</v>
      </c>
      <c r="C389" s="24">
        <v>60</v>
      </c>
      <c r="D389" s="3" t="s">
        <v>76</v>
      </c>
      <c r="E389" s="3" t="s">
        <v>76</v>
      </c>
      <c r="F389" s="3" t="s">
        <v>76</v>
      </c>
      <c r="G389" s="3" t="s">
        <v>76</v>
      </c>
      <c r="H389" s="3" t="s">
        <v>76</v>
      </c>
      <c r="I389" s="3" t="s">
        <v>76</v>
      </c>
      <c r="J389" s="3" t="s">
        <v>76</v>
      </c>
      <c r="K389" s="3" t="s">
        <v>76</v>
      </c>
      <c r="L389" s="3" t="s">
        <v>76</v>
      </c>
      <c r="M389" s="25"/>
      <c r="N389" s="25"/>
      <c r="O389" s="25"/>
      <c r="P389" s="25"/>
      <c r="Q389" s="25"/>
      <c r="R389" s="89">
        <f t="shared" si="20"/>
        <v>60</v>
      </c>
      <c r="S389" s="68">
        <f t="shared" si="21"/>
        <v>60</v>
      </c>
      <c r="T389" s="69" t="s">
        <v>93</v>
      </c>
    </row>
    <row r="390" spans="2:20" ht="12.75">
      <c r="B390" s="129" t="s">
        <v>54</v>
      </c>
      <c r="C390" s="24">
        <v>60</v>
      </c>
      <c r="D390" s="14" t="s">
        <v>76</v>
      </c>
      <c r="E390" s="99" t="s">
        <v>76</v>
      </c>
      <c r="F390" s="3" t="s">
        <v>76</v>
      </c>
      <c r="G390" s="3" t="s">
        <v>76</v>
      </c>
      <c r="H390" s="3" t="s">
        <v>76</v>
      </c>
      <c r="I390" s="3" t="s">
        <v>76</v>
      </c>
      <c r="J390" s="99" t="s">
        <v>76</v>
      </c>
      <c r="K390" s="3" t="s">
        <v>76</v>
      </c>
      <c r="L390" s="3" t="s">
        <v>76</v>
      </c>
      <c r="M390" s="131"/>
      <c r="N390" s="131"/>
      <c r="O390" s="131"/>
      <c r="P390" s="131"/>
      <c r="Q390" s="131"/>
      <c r="R390" s="89">
        <f t="shared" si="20"/>
        <v>60</v>
      </c>
      <c r="S390" s="68">
        <f t="shared" si="21"/>
        <v>60</v>
      </c>
      <c r="T390" s="69" t="s">
        <v>93</v>
      </c>
    </row>
    <row r="391" spans="2:20" ht="12.75">
      <c r="B391" s="126" t="s">
        <v>129</v>
      </c>
      <c r="C391" s="3" t="s">
        <v>76</v>
      </c>
      <c r="D391" s="3" t="s">
        <v>76</v>
      </c>
      <c r="E391" s="3" t="s">
        <v>76</v>
      </c>
      <c r="F391" s="81">
        <v>60</v>
      </c>
      <c r="G391" s="3" t="s">
        <v>76</v>
      </c>
      <c r="H391" s="3" t="s">
        <v>76</v>
      </c>
      <c r="I391" s="3" t="s">
        <v>76</v>
      </c>
      <c r="J391" s="3" t="s">
        <v>76</v>
      </c>
      <c r="K391" s="3" t="s">
        <v>76</v>
      </c>
      <c r="L391" s="3" t="s">
        <v>76</v>
      </c>
      <c r="M391" s="81"/>
      <c r="N391" s="81"/>
      <c r="O391" s="81"/>
      <c r="P391" s="81"/>
      <c r="Q391" s="81"/>
      <c r="R391" s="89">
        <f t="shared" si="20"/>
        <v>60</v>
      </c>
      <c r="S391" s="68">
        <f t="shared" si="21"/>
        <v>60</v>
      </c>
      <c r="T391" s="69" t="s">
        <v>93</v>
      </c>
    </row>
    <row r="392" spans="2:20" ht="12.75">
      <c r="B392" s="126" t="s">
        <v>125</v>
      </c>
      <c r="C392" s="128" t="s">
        <v>76</v>
      </c>
      <c r="D392" s="14" t="s">
        <v>76</v>
      </c>
      <c r="E392" s="14" t="s">
        <v>76</v>
      </c>
      <c r="F392" s="3" t="s">
        <v>76</v>
      </c>
      <c r="G392" s="3" t="s">
        <v>76</v>
      </c>
      <c r="H392" s="3" t="s">
        <v>76</v>
      </c>
      <c r="I392" s="3" t="s">
        <v>76</v>
      </c>
      <c r="J392" s="25">
        <v>44</v>
      </c>
      <c r="K392" s="3" t="s">
        <v>76</v>
      </c>
      <c r="L392" s="3" t="s">
        <v>76</v>
      </c>
      <c r="M392" s="25"/>
      <c r="N392" s="81"/>
      <c r="O392" s="81"/>
      <c r="P392" s="81"/>
      <c r="Q392" s="81"/>
      <c r="R392" s="89">
        <f t="shared" si="20"/>
        <v>44</v>
      </c>
      <c r="S392" s="68">
        <f t="shared" si="21"/>
        <v>44</v>
      </c>
      <c r="T392" s="69" t="s">
        <v>95</v>
      </c>
    </row>
    <row r="393" spans="2:20" ht="13.5" thickBot="1">
      <c r="B393" s="132" t="s">
        <v>130</v>
      </c>
      <c r="C393" s="120" t="s">
        <v>76</v>
      </c>
      <c r="D393" s="111" t="s">
        <v>76</v>
      </c>
      <c r="E393" s="111" t="s">
        <v>76</v>
      </c>
      <c r="F393" s="111" t="s">
        <v>76</v>
      </c>
      <c r="G393" s="106">
        <v>40</v>
      </c>
      <c r="H393" s="111" t="s">
        <v>76</v>
      </c>
      <c r="I393" s="71" t="s">
        <v>76</v>
      </c>
      <c r="J393" s="111" t="s">
        <v>76</v>
      </c>
      <c r="K393" s="71" t="s">
        <v>76</v>
      </c>
      <c r="L393" s="71" t="s">
        <v>76</v>
      </c>
      <c r="M393" s="106"/>
      <c r="N393" s="106"/>
      <c r="O393" s="106"/>
      <c r="P393" s="106"/>
      <c r="Q393" s="106"/>
      <c r="R393" s="107">
        <f t="shared" si="20"/>
        <v>40</v>
      </c>
      <c r="S393" s="74">
        <f t="shared" si="21"/>
        <v>40</v>
      </c>
      <c r="T393" s="75" t="s">
        <v>96</v>
      </c>
    </row>
    <row r="394" ht="13.5" thickBot="1"/>
    <row r="395" spans="2:20" ht="13.5" thickBot="1">
      <c r="B395" s="27" t="s">
        <v>64</v>
      </c>
      <c r="C395" s="5">
        <v>1</v>
      </c>
      <c r="D395" s="6">
        <v>2</v>
      </c>
      <c r="E395" s="6">
        <v>3</v>
      </c>
      <c r="F395" s="6">
        <v>4</v>
      </c>
      <c r="G395" s="6">
        <v>5</v>
      </c>
      <c r="H395" s="6">
        <v>6</v>
      </c>
      <c r="I395" s="6">
        <v>7</v>
      </c>
      <c r="J395" s="63">
        <v>8</v>
      </c>
      <c r="K395" s="6">
        <v>9</v>
      </c>
      <c r="L395" s="6">
        <v>10</v>
      </c>
      <c r="M395" s="6">
        <v>11</v>
      </c>
      <c r="N395" s="6">
        <v>12</v>
      </c>
      <c r="O395" s="6">
        <v>13</v>
      </c>
      <c r="P395" s="6">
        <v>14</v>
      </c>
      <c r="Q395" s="64">
        <v>17</v>
      </c>
      <c r="R395" s="65" t="s">
        <v>0</v>
      </c>
      <c r="S395" s="6" t="s">
        <v>1</v>
      </c>
      <c r="T395" s="64" t="s">
        <v>2</v>
      </c>
    </row>
    <row r="396" spans="2:20" ht="12.75">
      <c r="B396" s="76" t="s">
        <v>57</v>
      </c>
      <c r="C396" s="112" t="s">
        <v>76</v>
      </c>
      <c r="D396" s="112" t="s">
        <v>76</v>
      </c>
      <c r="E396" s="112" t="s">
        <v>76</v>
      </c>
      <c r="F396" s="112" t="s">
        <v>76</v>
      </c>
      <c r="G396" s="112" t="s">
        <v>76</v>
      </c>
      <c r="H396" s="112" t="s">
        <v>76</v>
      </c>
      <c r="I396" s="112" t="s">
        <v>76</v>
      </c>
      <c r="J396" s="101">
        <v>110</v>
      </c>
      <c r="K396" s="101">
        <v>110</v>
      </c>
      <c r="L396" s="112" t="s">
        <v>76</v>
      </c>
      <c r="M396" s="11"/>
      <c r="N396" s="133"/>
      <c r="O396" s="133"/>
      <c r="P396" s="133"/>
      <c r="Q396" s="133"/>
      <c r="R396" s="82">
        <f>SUM(C396:P396)</f>
        <v>220</v>
      </c>
      <c r="S396" s="82">
        <f>SUM(C396:Q396)</f>
        <v>220</v>
      </c>
      <c r="T396" s="83" t="s">
        <v>77</v>
      </c>
    </row>
    <row r="397" spans="2:20" ht="12.75">
      <c r="B397" s="8" t="s">
        <v>57</v>
      </c>
      <c r="C397" s="93" t="s">
        <v>76</v>
      </c>
      <c r="D397" s="93" t="s">
        <v>76</v>
      </c>
      <c r="E397" s="93" t="s">
        <v>76</v>
      </c>
      <c r="F397" s="93" t="s">
        <v>76</v>
      </c>
      <c r="G397" s="93" t="s">
        <v>76</v>
      </c>
      <c r="H397" s="93" t="s">
        <v>76</v>
      </c>
      <c r="I397" s="93" t="s">
        <v>76</v>
      </c>
      <c r="J397" s="93" t="s">
        <v>76</v>
      </c>
      <c r="K397" s="103">
        <v>88</v>
      </c>
      <c r="L397" s="93" t="s">
        <v>76</v>
      </c>
      <c r="M397" s="10"/>
      <c r="N397" s="9"/>
      <c r="O397" s="9"/>
      <c r="P397" s="9"/>
      <c r="Q397" s="9"/>
      <c r="R397" s="68">
        <f>SUM(C397:P397)</f>
        <v>88</v>
      </c>
      <c r="S397" s="68">
        <f>SUM(C397:Q397)</f>
        <v>88</v>
      </c>
      <c r="T397" s="69" t="s">
        <v>79</v>
      </c>
    </row>
    <row r="398" spans="2:20" ht="13.5" thickBot="1">
      <c r="B398" s="110" t="s">
        <v>74</v>
      </c>
      <c r="C398" s="111" t="s">
        <v>76</v>
      </c>
      <c r="D398" s="111" t="s">
        <v>76</v>
      </c>
      <c r="E398" s="111" t="s">
        <v>76</v>
      </c>
      <c r="F398" s="111" t="s">
        <v>76</v>
      </c>
      <c r="G398" s="111" t="s">
        <v>76</v>
      </c>
      <c r="H398" s="111" t="s">
        <v>76</v>
      </c>
      <c r="I398" s="111" t="s">
        <v>76</v>
      </c>
      <c r="J398" s="104">
        <v>88</v>
      </c>
      <c r="K398" s="134" t="s">
        <v>76</v>
      </c>
      <c r="L398" s="111" t="s">
        <v>76</v>
      </c>
      <c r="M398" s="141"/>
      <c r="N398" s="135"/>
      <c r="O398" s="135"/>
      <c r="P398" s="135"/>
      <c r="Q398" s="135"/>
      <c r="R398" s="107">
        <f>SUM(C398:P398)</f>
        <v>88</v>
      </c>
      <c r="S398" s="74">
        <f>SUM(C398:Q398)</f>
        <v>88</v>
      </c>
      <c r="T398" s="75" t="s">
        <v>79</v>
      </c>
    </row>
    <row r="399" ht="13.5" thickBot="1"/>
    <row r="400" spans="2:20" ht="13.5" thickBot="1">
      <c r="B400" s="27" t="s">
        <v>65</v>
      </c>
      <c r="C400" s="5">
        <v>1</v>
      </c>
      <c r="D400" s="6">
        <v>2</v>
      </c>
      <c r="E400" s="6">
        <v>3</v>
      </c>
      <c r="F400" s="6">
        <v>4</v>
      </c>
      <c r="G400" s="6">
        <v>5</v>
      </c>
      <c r="H400" s="6">
        <v>6</v>
      </c>
      <c r="I400" s="6">
        <v>7</v>
      </c>
      <c r="J400" s="63">
        <v>8</v>
      </c>
      <c r="K400" s="6">
        <v>9</v>
      </c>
      <c r="L400" s="6">
        <v>10</v>
      </c>
      <c r="M400" s="6">
        <v>11</v>
      </c>
      <c r="N400" s="6">
        <v>12</v>
      </c>
      <c r="O400" s="6">
        <v>13</v>
      </c>
      <c r="P400" s="6">
        <v>14</v>
      </c>
      <c r="Q400" s="64">
        <v>17</v>
      </c>
      <c r="R400" s="65" t="s">
        <v>0</v>
      </c>
      <c r="S400" s="6" t="s">
        <v>1</v>
      </c>
      <c r="T400" s="64" t="s">
        <v>2</v>
      </c>
    </row>
    <row r="401" spans="2:20" ht="12.75">
      <c r="B401" s="8" t="s">
        <v>30</v>
      </c>
      <c r="C401" s="20">
        <v>100</v>
      </c>
      <c r="D401" s="109">
        <v>80</v>
      </c>
      <c r="E401" s="24">
        <v>100</v>
      </c>
      <c r="F401" s="66" t="s">
        <v>76</v>
      </c>
      <c r="G401" s="66" t="s">
        <v>76</v>
      </c>
      <c r="H401" s="66" t="s">
        <v>76</v>
      </c>
      <c r="I401" s="66" t="s">
        <v>76</v>
      </c>
      <c r="J401" s="66" t="s">
        <v>76</v>
      </c>
      <c r="K401" s="66" t="s">
        <v>76</v>
      </c>
      <c r="L401" s="66" t="s">
        <v>76</v>
      </c>
      <c r="M401" s="23"/>
      <c r="N401" s="21"/>
      <c r="O401" s="21"/>
      <c r="P401" s="21"/>
      <c r="Q401" s="21"/>
      <c r="R401" s="68">
        <f>SUM(C401:P401)</f>
        <v>280</v>
      </c>
      <c r="S401" s="82">
        <f>SUM(C401:Q401)</f>
        <v>280</v>
      </c>
      <c r="T401" s="83" t="s">
        <v>77</v>
      </c>
    </row>
    <row r="402" spans="2:20" ht="12.75">
      <c r="B402" s="13" t="s">
        <v>132</v>
      </c>
      <c r="C402" s="14" t="s">
        <v>76</v>
      </c>
      <c r="D402" s="25">
        <v>100</v>
      </c>
      <c r="E402" s="25">
        <v>80</v>
      </c>
      <c r="F402" s="94" t="s">
        <v>76</v>
      </c>
      <c r="G402" s="94" t="s">
        <v>76</v>
      </c>
      <c r="H402" s="94" t="s">
        <v>76</v>
      </c>
      <c r="I402" s="94" t="s">
        <v>76</v>
      </c>
      <c r="J402" s="94" t="s">
        <v>76</v>
      </c>
      <c r="K402" s="94" t="s">
        <v>76</v>
      </c>
      <c r="L402" s="94" t="s">
        <v>76</v>
      </c>
      <c r="M402" s="81"/>
      <c r="N402" s="81"/>
      <c r="O402" s="81"/>
      <c r="P402" s="25"/>
      <c r="Q402" s="81"/>
      <c r="R402" s="89">
        <f>SUM(C402:P402)</f>
        <v>180</v>
      </c>
      <c r="S402" s="68">
        <f>SUM(C402:Q402)</f>
        <v>180</v>
      </c>
      <c r="T402" s="69" t="s">
        <v>78</v>
      </c>
    </row>
    <row r="403" spans="2:20" ht="12.75">
      <c r="B403" s="13" t="s">
        <v>56</v>
      </c>
      <c r="C403" s="24">
        <v>80</v>
      </c>
      <c r="D403" s="14" t="s">
        <v>76</v>
      </c>
      <c r="E403" s="14" t="s">
        <v>76</v>
      </c>
      <c r="F403" s="3" t="s">
        <v>76</v>
      </c>
      <c r="G403" s="3" t="s">
        <v>76</v>
      </c>
      <c r="H403" s="3" t="s">
        <v>76</v>
      </c>
      <c r="I403" s="3" t="s">
        <v>76</v>
      </c>
      <c r="J403" s="3" t="s">
        <v>76</v>
      </c>
      <c r="K403" s="3" t="s">
        <v>76</v>
      </c>
      <c r="L403" s="3" t="s">
        <v>76</v>
      </c>
      <c r="M403" s="81"/>
      <c r="N403" s="81"/>
      <c r="O403" s="25"/>
      <c r="P403" s="25"/>
      <c r="Q403" s="25"/>
      <c r="R403" s="89">
        <f>SUM(C403:P403)</f>
        <v>80</v>
      </c>
      <c r="S403" s="68">
        <f>SUM(C403:Q403)</f>
        <v>80</v>
      </c>
      <c r="T403" s="69" t="s">
        <v>83</v>
      </c>
    </row>
    <row r="404" spans="2:20" ht="13.5" thickBot="1">
      <c r="B404" s="70" t="s">
        <v>29</v>
      </c>
      <c r="C404" s="92">
        <v>60</v>
      </c>
      <c r="D404" s="71" t="s">
        <v>76</v>
      </c>
      <c r="E404" s="71" t="s">
        <v>76</v>
      </c>
      <c r="F404" s="71" t="s">
        <v>76</v>
      </c>
      <c r="G404" s="71" t="s">
        <v>76</v>
      </c>
      <c r="H404" s="71" t="s">
        <v>76</v>
      </c>
      <c r="I404" s="71" t="s">
        <v>76</v>
      </c>
      <c r="J404" s="71" t="s">
        <v>76</v>
      </c>
      <c r="K404" s="71" t="s">
        <v>76</v>
      </c>
      <c r="L404" s="71" t="s">
        <v>76</v>
      </c>
      <c r="M404" s="72"/>
      <c r="N404" s="90"/>
      <c r="O404" s="90"/>
      <c r="P404" s="90"/>
      <c r="Q404" s="90"/>
      <c r="R404" s="74">
        <f>SUM(C404:P404)</f>
        <v>60</v>
      </c>
      <c r="S404" s="107">
        <f>SUM(C404:Q404)</f>
        <v>60</v>
      </c>
      <c r="T404" s="115" t="s">
        <v>80</v>
      </c>
    </row>
    <row r="405" ht="13.5" thickBot="1"/>
    <row r="406" spans="2:20" ht="13.5" thickBot="1">
      <c r="B406" s="27" t="s">
        <v>67</v>
      </c>
      <c r="C406" s="5">
        <v>1</v>
      </c>
      <c r="D406" s="6">
        <v>2</v>
      </c>
      <c r="E406" s="6">
        <v>3</v>
      </c>
      <c r="F406" s="6">
        <v>4</v>
      </c>
      <c r="G406" s="6">
        <v>5</v>
      </c>
      <c r="H406" s="6">
        <v>6</v>
      </c>
      <c r="I406" s="6">
        <v>7</v>
      </c>
      <c r="J406" s="63">
        <v>8</v>
      </c>
      <c r="K406" s="6">
        <v>9</v>
      </c>
      <c r="L406" s="6">
        <v>10</v>
      </c>
      <c r="M406" s="6">
        <v>11</v>
      </c>
      <c r="N406" s="6">
        <v>12</v>
      </c>
      <c r="O406" s="6">
        <v>13</v>
      </c>
      <c r="P406" s="6">
        <v>14</v>
      </c>
      <c r="Q406" s="64">
        <v>17</v>
      </c>
      <c r="R406" s="65" t="s">
        <v>0</v>
      </c>
      <c r="S406" s="6" t="s">
        <v>1</v>
      </c>
      <c r="T406" s="64" t="s">
        <v>2</v>
      </c>
    </row>
    <row r="407" spans="2:20" ht="12.75">
      <c r="B407" s="8" t="s">
        <v>50</v>
      </c>
      <c r="C407" s="142">
        <v>60</v>
      </c>
      <c r="D407" s="87">
        <v>100</v>
      </c>
      <c r="E407" s="85">
        <v>60</v>
      </c>
      <c r="F407" s="21">
        <v>100</v>
      </c>
      <c r="G407" s="21">
        <v>100</v>
      </c>
      <c r="H407" s="21">
        <v>100</v>
      </c>
      <c r="I407" s="95" t="s">
        <v>76</v>
      </c>
      <c r="J407" s="78">
        <v>88</v>
      </c>
      <c r="K407" s="87">
        <v>110</v>
      </c>
      <c r="L407" s="67">
        <v>66</v>
      </c>
      <c r="M407" s="78"/>
      <c r="N407" s="87"/>
      <c r="O407" s="21"/>
      <c r="P407" s="21"/>
      <c r="Q407" s="21"/>
      <c r="R407" s="68">
        <f aca="true" t="shared" si="22" ref="R407:R445">SUM(C407:P407)</f>
        <v>784</v>
      </c>
      <c r="S407" s="82">
        <f>SUM(C407:Q407)-C407-E407</f>
        <v>664</v>
      </c>
      <c r="T407" s="83" t="s">
        <v>77</v>
      </c>
    </row>
    <row r="408" spans="2:20" ht="12.75">
      <c r="B408" s="8" t="s">
        <v>19</v>
      </c>
      <c r="C408" s="121">
        <v>60</v>
      </c>
      <c r="D408" s="21">
        <v>100</v>
      </c>
      <c r="E408" s="108">
        <v>60</v>
      </c>
      <c r="F408" s="21">
        <v>100</v>
      </c>
      <c r="G408" s="95" t="s">
        <v>76</v>
      </c>
      <c r="H408" s="87">
        <v>100</v>
      </c>
      <c r="I408" s="95" t="s">
        <v>76</v>
      </c>
      <c r="J408" s="87">
        <v>88</v>
      </c>
      <c r="K408" s="87">
        <v>110</v>
      </c>
      <c r="L408" s="67">
        <v>66</v>
      </c>
      <c r="M408" s="87"/>
      <c r="N408" s="87"/>
      <c r="O408" s="87"/>
      <c r="P408" s="87"/>
      <c r="Q408" s="87"/>
      <c r="R408" s="68">
        <f t="shared" si="22"/>
        <v>684</v>
      </c>
      <c r="S408" s="89">
        <f>SUM(C408:Q408)-C408</f>
        <v>624</v>
      </c>
      <c r="T408" s="69" t="s">
        <v>78</v>
      </c>
    </row>
    <row r="409" spans="2:20" ht="12.75">
      <c r="B409" s="8" t="s">
        <v>44</v>
      </c>
      <c r="C409" s="119">
        <v>40</v>
      </c>
      <c r="D409" s="84">
        <v>40</v>
      </c>
      <c r="E409" s="87">
        <v>40</v>
      </c>
      <c r="F409" s="21">
        <v>40</v>
      </c>
      <c r="G409" s="87">
        <v>80</v>
      </c>
      <c r="H409" s="21">
        <v>60</v>
      </c>
      <c r="I409" s="95" t="s">
        <v>76</v>
      </c>
      <c r="J409" s="87">
        <v>66</v>
      </c>
      <c r="K409" s="81">
        <v>66</v>
      </c>
      <c r="L409" s="25">
        <v>66</v>
      </c>
      <c r="M409" s="87"/>
      <c r="N409" s="87"/>
      <c r="O409" s="87"/>
      <c r="P409" s="21"/>
      <c r="Q409" s="87"/>
      <c r="R409" s="68">
        <f t="shared" si="22"/>
        <v>498</v>
      </c>
      <c r="S409" s="68">
        <f>SUM(C409:Q409)-C409-D409</f>
        <v>418</v>
      </c>
      <c r="T409" s="69" t="s">
        <v>83</v>
      </c>
    </row>
    <row r="410" spans="2:20" ht="12.75">
      <c r="B410" s="13" t="s">
        <v>38</v>
      </c>
      <c r="C410" s="24">
        <v>100</v>
      </c>
      <c r="D410" s="95" t="s">
        <v>76</v>
      </c>
      <c r="E410" s="81">
        <v>100</v>
      </c>
      <c r="F410" s="94" t="s">
        <v>76</v>
      </c>
      <c r="G410" s="25">
        <v>100</v>
      </c>
      <c r="H410" s="81">
        <v>60</v>
      </c>
      <c r="I410" s="94" t="s">
        <v>76</v>
      </c>
      <c r="J410" s="81">
        <v>44</v>
      </c>
      <c r="K410" s="94" t="s">
        <v>76</v>
      </c>
      <c r="L410" s="114" t="s">
        <v>76</v>
      </c>
      <c r="M410" s="81"/>
      <c r="N410" s="81"/>
      <c r="O410" s="81"/>
      <c r="P410" s="81"/>
      <c r="Q410" s="81"/>
      <c r="R410" s="89">
        <f t="shared" si="22"/>
        <v>404</v>
      </c>
      <c r="S410" s="68">
        <f aca="true" t="shared" si="23" ref="S410:S445">SUM(C410:Q410)</f>
        <v>404</v>
      </c>
      <c r="T410" s="69" t="s">
        <v>80</v>
      </c>
    </row>
    <row r="411" spans="2:20" ht="12.75">
      <c r="B411" s="13" t="s">
        <v>46</v>
      </c>
      <c r="C411" s="109">
        <v>80</v>
      </c>
      <c r="D411" s="109">
        <v>60</v>
      </c>
      <c r="E411" s="109">
        <v>80</v>
      </c>
      <c r="F411" s="81">
        <v>80</v>
      </c>
      <c r="G411" s="95" t="s">
        <v>76</v>
      </c>
      <c r="H411" s="95" t="s">
        <v>76</v>
      </c>
      <c r="I411" s="95" t="s">
        <v>76</v>
      </c>
      <c r="J411" s="95" t="s">
        <v>76</v>
      </c>
      <c r="K411" s="25">
        <v>88</v>
      </c>
      <c r="L411" s="94" t="s">
        <v>76</v>
      </c>
      <c r="M411" s="81"/>
      <c r="N411" s="81"/>
      <c r="O411" s="81"/>
      <c r="P411" s="81"/>
      <c r="Q411" s="81"/>
      <c r="R411" s="89">
        <f t="shared" si="22"/>
        <v>388</v>
      </c>
      <c r="S411" s="68">
        <f t="shared" si="23"/>
        <v>388</v>
      </c>
      <c r="T411" s="69" t="s">
        <v>81</v>
      </c>
    </row>
    <row r="412" spans="2:20" ht="12.75">
      <c r="B412" s="13" t="s">
        <v>20</v>
      </c>
      <c r="C412" s="24">
        <v>80</v>
      </c>
      <c r="D412" s="24">
        <v>60</v>
      </c>
      <c r="E412" s="109">
        <v>80</v>
      </c>
      <c r="F412" s="109">
        <v>80</v>
      </c>
      <c r="G412" s="95" t="s">
        <v>76</v>
      </c>
      <c r="H412" s="25">
        <v>80</v>
      </c>
      <c r="I412" s="94" t="s">
        <v>76</v>
      </c>
      <c r="J412" s="94" t="s">
        <v>76</v>
      </c>
      <c r="K412" s="94" t="s">
        <v>76</v>
      </c>
      <c r="L412" s="94" t="s">
        <v>76</v>
      </c>
      <c r="M412" s="81"/>
      <c r="N412" s="81"/>
      <c r="O412" s="81"/>
      <c r="P412" s="81"/>
      <c r="Q412" s="81"/>
      <c r="R412" s="89">
        <f t="shared" si="22"/>
        <v>380</v>
      </c>
      <c r="S412" s="68">
        <f t="shared" si="23"/>
        <v>380</v>
      </c>
      <c r="T412" s="69" t="s">
        <v>84</v>
      </c>
    </row>
    <row r="413" spans="2:20" ht="12.75">
      <c r="B413" s="13" t="s">
        <v>43</v>
      </c>
      <c r="C413" s="24">
        <v>60</v>
      </c>
      <c r="D413" s="25">
        <v>80</v>
      </c>
      <c r="E413" s="81">
        <v>60</v>
      </c>
      <c r="F413" s="81">
        <v>40</v>
      </c>
      <c r="G413" s="81">
        <v>80</v>
      </c>
      <c r="H413" s="94" t="s">
        <v>76</v>
      </c>
      <c r="I413" s="95" t="s">
        <v>76</v>
      </c>
      <c r="J413" s="95" t="s">
        <v>76</v>
      </c>
      <c r="K413" s="81">
        <v>44</v>
      </c>
      <c r="L413" s="94" t="s">
        <v>76</v>
      </c>
      <c r="M413" s="81"/>
      <c r="N413" s="81"/>
      <c r="O413" s="81"/>
      <c r="P413" s="81"/>
      <c r="Q413" s="81"/>
      <c r="R413" s="89">
        <f t="shared" si="22"/>
        <v>364</v>
      </c>
      <c r="S413" s="68">
        <f t="shared" si="23"/>
        <v>364</v>
      </c>
      <c r="T413" s="69" t="s">
        <v>85</v>
      </c>
    </row>
    <row r="414" spans="2:20" ht="12.75">
      <c r="B414" s="13" t="s">
        <v>35</v>
      </c>
      <c r="C414" s="24">
        <v>100</v>
      </c>
      <c r="D414" s="113" t="s">
        <v>76</v>
      </c>
      <c r="E414" s="109">
        <v>100</v>
      </c>
      <c r="F414" s="113" t="s">
        <v>76</v>
      </c>
      <c r="G414" s="113" t="s">
        <v>76</v>
      </c>
      <c r="H414" s="113" t="s">
        <v>76</v>
      </c>
      <c r="I414" s="113" t="s">
        <v>76</v>
      </c>
      <c r="J414" s="87">
        <v>44</v>
      </c>
      <c r="K414" s="94" t="s">
        <v>76</v>
      </c>
      <c r="L414" s="25">
        <v>110</v>
      </c>
      <c r="M414" s="81"/>
      <c r="N414" s="81"/>
      <c r="O414" s="81"/>
      <c r="P414" s="81"/>
      <c r="Q414" s="81"/>
      <c r="R414" s="89">
        <f t="shared" si="22"/>
        <v>354</v>
      </c>
      <c r="S414" s="68">
        <f t="shared" si="23"/>
        <v>354</v>
      </c>
      <c r="T414" s="69" t="s">
        <v>86</v>
      </c>
    </row>
    <row r="415" spans="2:20" ht="12.75">
      <c r="B415" s="13" t="s">
        <v>118</v>
      </c>
      <c r="C415" s="113" t="s">
        <v>76</v>
      </c>
      <c r="D415" s="81">
        <v>40</v>
      </c>
      <c r="E415" s="25">
        <v>40</v>
      </c>
      <c r="F415" s="25">
        <v>60</v>
      </c>
      <c r="G415" s="94" t="s">
        <v>76</v>
      </c>
      <c r="H415" s="81">
        <v>40</v>
      </c>
      <c r="I415" s="94" t="s">
        <v>76</v>
      </c>
      <c r="J415" s="81">
        <v>44</v>
      </c>
      <c r="K415" s="94" t="s">
        <v>76</v>
      </c>
      <c r="L415" s="96">
        <v>88</v>
      </c>
      <c r="M415" s="81"/>
      <c r="N415" s="81"/>
      <c r="O415" s="81"/>
      <c r="P415" s="81"/>
      <c r="Q415" s="81"/>
      <c r="R415" s="89">
        <f t="shared" si="22"/>
        <v>312</v>
      </c>
      <c r="S415" s="68">
        <f t="shared" si="23"/>
        <v>312</v>
      </c>
      <c r="T415" s="69" t="s">
        <v>138</v>
      </c>
    </row>
    <row r="416" spans="2:20" ht="12.75">
      <c r="B416" s="13" t="s">
        <v>30</v>
      </c>
      <c r="C416" s="113" t="s">
        <v>76</v>
      </c>
      <c r="D416" s="81">
        <v>40</v>
      </c>
      <c r="E416" s="25">
        <v>40</v>
      </c>
      <c r="F416" s="25">
        <v>60</v>
      </c>
      <c r="G416" s="94" t="s">
        <v>76</v>
      </c>
      <c r="H416" s="81">
        <v>40</v>
      </c>
      <c r="I416" s="95" t="s">
        <v>76</v>
      </c>
      <c r="J416" s="87">
        <v>44</v>
      </c>
      <c r="K416" s="94" t="s">
        <v>76</v>
      </c>
      <c r="L416" s="81">
        <v>88</v>
      </c>
      <c r="M416" s="81"/>
      <c r="N416" s="81"/>
      <c r="O416" s="81"/>
      <c r="P416" s="81"/>
      <c r="Q416" s="81"/>
      <c r="R416" s="89">
        <f t="shared" si="22"/>
        <v>312</v>
      </c>
      <c r="S416" s="68">
        <f t="shared" si="23"/>
        <v>312</v>
      </c>
      <c r="T416" s="69" t="s">
        <v>138</v>
      </c>
    </row>
    <row r="417" spans="2:20" ht="12.75">
      <c r="B417" s="13" t="s">
        <v>112</v>
      </c>
      <c r="C417" s="113" t="s">
        <v>76</v>
      </c>
      <c r="D417" s="94" t="s">
        <v>76</v>
      </c>
      <c r="E417" s="81">
        <v>40</v>
      </c>
      <c r="F417" s="81">
        <v>40</v>
      </c>
      <c r="G417" s="94" t="s">
        <v>76</v>
      </c>
      <c r="H417" s="25">
        <v>60</v>
      </c>
      <c r="I417" s="94" t="s">
        <v>76</v>
      </c>
      <c r="J417" s="81">
        <v>66</v>
      </c>
      <c r="K417" s="81">
        <v>66</v>
      </c>
      <c r="L417" s="94" t="s">
        <v>76</v>
      </c>
      <c r="M417" s="81"/>
      <c r="N417" s="81"/>
      <c r="O417" s="81"/>
      <c r="P417" s="81"/>
      <c r="Q417" s="81"/>
      <c r="R417" s="89">
        <f t="shared" si="22"/>
        <v>272</v>
      </c>
      <c r="S417" s="68">
        <f t="shared" si="23"/>
        <v>272</v>
      </c>
      <c r="T417" s="69" t="s">
        <v>91</v>
      </c>
    </row>
    <row r="418" spans="2:20" ht="12.75">
      <c r="B418" s="13" t="s">
        <v>39</v>
      </c>
      <c r="C418" s="24">
        <v>60</v>
      </c>
      <c r="D418" s="24">
        <v>80</v>
      </c>
      <c r="E418" s="109">
        <v>60</v>
      </c>
      <c r="F418" s="109">
        <v>40</v>
      </c>
      <c r="G418" s="94" t="s">
        <v>76</v>
      </c>
      <c r="H418" s="94" t="s">
        <v>76</v>
      </c>
      <c r="I418" s="95" t="s">
        <v>76</v>
      </c>
      <c r="J418" s="95" t="s">
        <v>76</v>
      </c>
      <c r="K418" s="94" t="s">
        <v>76</v>
      </c>
      <c r="L418" s="114" t="s">
        <v>76</v>
      </c>
      <c r="M418" s="81"/>
      <c r="N418" s="81"/>
      <c r="O418" s="81"/>
      <c r="P418" s="81"/>
      <c r="Q418" s="81"/>
      <c r="R418" s="89">
        <f t="shared" si="22"/>
        <v>240</v>
      </c>
      <c r="S418" s="68">
        <f t="shared" si="23"/>
        <v>240</v>
      </c>
      <c r="T418" s="69" t="s">
        <v>92</v>
      </c>
    </row>
    <row r="419" spans="2:20" ht="12.75">
      <c r="B419" s="13" t="s">
        <v>48</v>
      </c>
      <c r="C419" s="113" t="s">
        <v>76</v>
      </c>
      <c r="D419" s="94" t="s">
        <v>76</v>
      </c>
      <c r="E419" s="94" t="s">
        <v>76</v>
      </c>
      <c r="F419" s="94" t="s">
        <v>76</v>
      </c>
      <c r="G419" s="25">
        <v>60</v>
      </c>
      <c r="H419" s="25">
        <v>80</v>
      </c>
      <c r="I419" s="94" t="s">
        <v>76</v>
      </c>
      <c r="J419" s="95" t="s">
        <v>76</v>
      </c>
      <c r="K419" s="25">
        <v>88</v>
      </c>
      <c r="L419" s="114" t="s">
        <v>76</v>
      </c>
      <c r="M419" s="81"/>
      <c r="N419" s="81"/>
      <c r="O419" s="81"/>
      <c r="P419" s="81"/>
      <c r="Q419" s="81"/>
      <c r="R419" s="89">
        <f t="shared" si="22"/>
        <v>228</v>
      </c>
      <c r="S419" s="68">
        <f t="shared" si="23"/>
        <v>228</v>
      </c>
      <c r="T419" s="69" t="s">
        <v>94</v>
      </c>
    </row>
    <row r="420" spans="2:20" ht="12.75">
      <c r="B420" s="13" t="s">
        <v>99</v>
      </c>
      <c r="C420" s="113" t="s">
        <v>76</v>
      </c>
      <c r="D420" s="94" t="s">
        <v>76</v>
      </c>
      <c r="E420" s="94" t="s">
        <v>76</v>
      </c>
      <c r="F420" s="81">
        <v>60</v>
      </c>
      <c r="G420" s="94" t="s">
        <v>76</v>
      </c>
      <c r="H420" s="94" t="s">
        <v>76</v>
      </c>
      <c r="I420" s="95" t="s">
        <v>76</v>
      </c>
      <c r="J420" s="87">
        <v>110</v>
      </c>
      <c r="K420" s="94" t="s">
        <v>76</v>
      </c>
      <c r="L420" s="94" t="s">
        <v>76</v>
      </c>
      <c r="M420" s="81"/>
      <c r="N420" s="81"/>
      <c r="O420" s="81"/>
      <c r="P420" s="81"/>
      <c r="Q420" s="81"/>
      <c r="R420" s="89">
        <f t="shared" si="22"/>
        <v>170</v>
      </c>
      <c r="S420" s="68">
        <f t="shared" si="23"/>
        <v>170</v>
      </c>
      <c r="T420" s="69" t="s">
        <v>133</v>
      </c>
    </row>
    <row r="421" spans="2:20" ht="12.75">
      <c r="B421" s="13" t="s">
        <v>103</v>
      </c>
      <c r="C421" s="113" t="s">
        <v>76</v>
      </c>
      <c r="D421" s="113" t="s">
        <v>76</v>
      </c>
      <c r="E421" s="113" t="s">
        <v>76</v>
      </c>
      <c r="F421" s="24">
        <v>60</v>
      </c>
      <c r="G421" s="94" t="s">
        <v>76</v>
      </c>
      <c r="H421" s="94" t="s">
        <v>76</v>
      </c>
      <c r="I421" s="94" t="s">
        <v>76</v>
      </c>
      <c r="J421" s="94" t="s">
        <v>76</v>
      </c>
      <c r="K421" s="94" t="s">
        <v>76</v>
      </c>
      <c r="L421" s="81">
        <v>110</v>
      </c>
      <c r="M421" s="25"/>
      <c r="N421" s="25"/>
      <c r="O421" s="25"/>
      <c r="P421" s="25"/>
      <c r="Q421" s="25"/>
      <c r="R421" s="89">
        <f t="shared" si="22"/>
        <v>170</v>
      </c>
      <c r="S421" s="68">
        <f t="shared" si="23"/>
        <v>170</v>
      </c>
      <c r="T421" s="69" t="s">
        <v>133</v>
      </c>
    </row>
    <row r="422" spans="2:20" ht="12.75">
      <c r="B422" s="13" t="s">
        <v>100</v>
      </c>
      <c r="C422" s="113" t="s">
        <v>76</v>
      </c>
      <c r="D422" s="95" t="s">
        <v>76</v>
      </c>
      <c r="E422" s="94" t="s">
        <v>76</v>
      </c>
      <c r="F422" s="94" t="s">
        <v>76</v>
      </c>
      <c r="G422" s="94" t="s">
        <v>76</v>
      </c>
      <c r="H422" s="94" t="s">
        <v>76</v>
      </c>
      <c r="I422" s="95" t="s">
        <v>76</v>
      </c>
      <c r="J422" s="87">
        <v>110</v>
      </c>
      <c r="K422" s="94" t="s">
        <v>76</v>
      </c>
      <c r="L422" s="94" t="s">
        <v>76</v>
      </c>
      <c r="M422" s="81"/>
      <c r="N422" s="81"/>
      <c r="O422" s="25"/>
      <c r="P422" s="25"/>
      <c r="Q422" s="25"/>
      <c r="R422" s="89">
        <f t="shared" si="22"/>
        <v>110</v>
      </c>
      <c r="S422" s="68">
        <f t="shared" si="23"/>
        <v>110</v>
      </c>
      <c r="T422" s="69" t="s">
        <v>95</v>
      </c>
    </row>
    <row r="423" spans="2:20" ht="12.75">
      <c r="B423" s="13" t="s">
        <v>114</v>
      </c>
      <c r="C423" s="113" t="s">
        <v>76</v>
      </c>
      <c r="D423" s="87">
        <v>40</v>
      </c>
      <c r="E423" s="94" t="s">
        <v>76</v>
      </c>
      <c r="F423" s="94" t="s">
        <v>76</v>
      </c>
      <c r="G423" s="94" t="s">
        <v>76</v>
      </c>
      <c r="H423" s="94" t="s">
        <v>76</v>
      </c>
      <c r="I423" s="94" t="s">
        <v>76</v>
      </c>
      <c r="J423" s="94" t="s">
        <v>76</v>
      </c>
      <c r="K423" s="94" t="s">
        <v>76</v>
      </c>
      <c r="L423" s="81">
        <v>66</v>
      </c>
      <c r="M423" s="25"/>
      <c r="N423" s="25"/>
      <c r="O423" s="25"/>
      <c r="P423" s="25"/>
      <c r="Q423" s="25"/>
      <c r="R423" s="89">
        <f t="shared" si="22"/>
        <v>106</v>
      </c>
      <c r="S423" s="68">
        <f t="shared" si="23"/>
        <v>106</v>
      </c>
      <c r="T423" s="69" t="s">
        <v>96</v>
      </c>
    </row>
    <row r="424" spans="2:20" ht="12.75">
      <c r="B424" s="13" t="s">
        <v>102</v>
      </c>
      <c r="C424" s="113" t="s">
        <v>76</v>
      </c>
      <c r="D424" s="81">
        <v>60</v>
      </c>
      <c r="E424" s="94" t="s">
        <v>76</v>
      </c>
      <c r="F424" s="3" t="s">
        <v>76</v>
      </c>
      <c r="G424" s="3" t="s">
        <v>76</v>
      </c>
      <c r="H424" s="3" t="s">
        <v>76</v>
      </c>
      <c r="I424" s="95" t="s">
        <v>76</v>
      </c>
      <c r="J424" s="95" t="s">
        <v>76</v>
      </c>
      <c r="K424" s="94" t="s">
        <v>76</v>
      </c>
      <c r="L424" s="81">
        <v>44</v>
      </c>
      <c r="M424" s="81"/>
      <c r="N424" s="81"/>
      <c r="O424" s="81"/>
      <c r="P424" s="81"/>
      <c r="Q424" s="81"/>
      <c r="R424" s="89">
        <f t="shared" si="22"/>
        <v>104</v>
      </c>
      <c r="S424" s="68">
        <f t="shared" si="23"/>
        <v>104</v>
      </c>
      <c r="T424" s="69" t="s">
        <v>97</v>
      </c>
    </row>
    <row r="425" spans="2:20" ht="12.75">
      <c r="B425" s="13" t="s">
        <v>111</v>
      </c>
      <c r="C425" s="113" t="s">
        <v>76</v>
      </c>
      <c r="D425" s="81">
        <v>40</v>
      </c>
      <c r="E425" s="94" t="s">
        <v>76</v>
      </c>
      <c r="F425" s="94" t="s">
        <v>76</v>
      </c>
      <c r="G425" s="94" t="s">
        <v>76</v>
      </c>
      <c r="H425" s="94" t="s">
        <v>76</v>
      </c>
      <c r="I425" s="95" t="s">
        <v>76</v>
      </c>
      <c r="J425" s="81">
        <v>44</v>
      </c>
      <c r="K425" s="94" t="s">
        <v>76</v>
      </c>
      <c r="L425" s="94" t="s">
        <v>76</v>
      </c>
      <c r="M425" s="81"/>
      <c r="N425" s="81"/>
      <c r="O425" s="81"/>
      <c r="P425" s="81"/>
      <c r="Q425" s="81"/>
      <c r="R425" s="89">
        <f t="shared" si="22"/>
        <v>84</v>
      </c>
      <c r="S425" s="68">
        <f t="shared" si="23"/>
        <v>84</v>
      </c>
      <c r="T425" s="69" t="s">
        <v>139</v>
      </c>
    </row>
    <row r="426" spans="2:20" ht="12.75">
      <c r="B426" s="13" t="s">
        <v>40</v>
      </c>
      <c r="C426" s="113" t="s">
        <v>76</v>
      </c>
      <c r="D426" s="81">
        <v>40</v>
      </c>
      <c r="E426" s="94" t="s">
        <v>76</v>
      </c>
      <c r="F426" s="94" t="s">
        <v>76</v>
      </c>
      <c r="G426" s="94" t="s">
        <v>76</v>
      </c>
      <c r="H426" s="94" t="s">
        <v>76</v>
      </c>
      <c r="I426" s="95" t="s">
        <v>76</v>
      </c>
      <c r="J426" s="94" t="s">
        <v>76</v>
      </c>
      <c r="K426" s="81">
        <v>44</v>
      </c>
      <c r="L426" s="94" t="s">
        <v>76</v>
      </c>
      <c r="M426" s="81"/>
      <c r="N426" s="81"/>
      <c r="O426" s="81"/>
      <c r="P426" s="81"/>
      <c r="Q426" s="81"/>
      <c r="R426" s="89">
        <f t="shared" si="22"/>
        <v>84</v>
      </c>
      <c r="S426" s="68">
        <f t="shared" si="23"/>
        <v>84</v>
      </c>
      <c r="T426" s="69" t="s">
        <v>139</v>
      </c>
    </row>
    <row r="427" spans="2:20" ht="12.75">
      <c r="B427" s="13" t="s">
        <v>36</v>
      </c>
      <c r="C427" s="113" t="s">
        <v>76</v>
      </c>
      <c r="D427" s="87">
        <v>40</v>
      </c>
      <c r="E427" s="94" t="s">
        <v>76</v>
      </c>
      <c r="F427" s="94" t="s">
        <v>76</v>
      </c>
      <c r="G427" s="94" t="s">
        <v>76</v>
      </c>
      <c r="H427" s="94" t="s">
        <v>76</v>
      </c>
      <c r="I427" s="94" t="s">
        <v>76</v>
      </c>
      <c r="J427" s="94" t="s">
        <v>76</v>
      </c>
      <c r="K427" s="94" t="s">
        <v>76</v>
      </c>
      <c r="L427" s="81">
        <v>44</v>
      </c>
      <c r="M427" s="81"/>
      <c r="N427" s="81"/>
      <c r="O427" s="81"/>
      <c r="P427" s="81"/>
      <c r="Q427" s="81"/>
      <c r="R427" s="89">
        <f t="shared" si="22"/>
        <v>84</v>
      </c>
      <c r="S427" s="68">
        <f t="shared" si="23"/>
        <v>84</v>
      </c>
      <c r="T427" s="69" t="s">
        <v>139</v>
      </c>
    </row>
    <row r="428" spans="2:20" ht="12.75">
      <c r="B428" s="13" t="s">
        <v>57</v>
      </c>
      <c r="C428" s="113" t="s">
        <v>76</v>
      </c>
      <c r="D428" s="95" t="s">
        <v>76</v>
      </c>
      <c r="E428" s="95" t="s">
        <v>76</v>
      </c>
      <c r="F428" s="95" t="s">
        <v>76</v>
      </c>
      <c r="G428" s="95" t="s">
        <v>76</v>
      </c>
      <c r="H428" s="95" t="s">
        <v>76</v>
      </c>
      <c r="I428" s="95" t="s">
        <v>76</v>
      </c>
      <c r="J428" s="87">
        <v>66</v>
      </c>
      <c r="K428" s="94" t="s">
        <v>76</v>
      </c>
      <c r="L428" s="114" t="s">
        <v>76</v>
      </c>
      <c r="M428" s="25"/>
      <c r="N428" s="81"/>
      <c r="O428" s="81"/>
      <c r="P428" s="81"/>
      <c r="Q428" s="81"/>
      <c r="R428" s="89">
        <f t="shared" si="22"/>
        <v>66</v>
      </c>
      <c r="S428" s="68">
        <f t="shared" si="23"/>
        <v>66</v>
      </c>
      <c r="T428" s="69" t="s">
        <v>140</v>
      </c>
    </row>
    <row r="429" spans="2:20" ht="12.75">
      <c r="B429" s="13" t="s">
        <v>74</v>
      </c>
      <c r="C429" s="113" t="s">
        <v>76</v>
      </c>
      <c r="D429" s="94" t="s">
        <v>76</v>
      </c>
      <c r="E429" s="94" t="s">
        <v>76</v>
      </c>
      <c r="F429" s="94" t="s">
        <v>76</v>
      </c>
      <c r="G429" s="94" t="s">
        <v>76</v>
      </c>
      <c r="H429" s="94" t="s">
        <v>76</v>
      </c>
      <c r="I429" s="95" t="s">
        <v>76</v>
      </c>
      <c r="J429" s="87">
        <v>66</v>
      </c>
      <c r="K429" s="94" t="s">
        <v>76</v>
      </c>
      <c r="L429" s="94" t="s">
        <v>76</v>
      </c>
      <c r="M429" s="25"/>
      <c r="N429" s="81"/>
      <c r="O429" s="81"/>
      <c r="P429" s="81"/>
      <c r="Q429" s="81"/>
      <c r="R429" s="89">
        <f t="shared" si="22"/>
        <v>66</v>
      </c>
      <c r="S429" s="68">
        <f t="shared" si="23"/>
        <v>66</v>
      </c>
      <c r="T429" s="69" t="s">
        <v>140</v>
      </c>
    </row>
    <row r="430" spans="2:20" ht="12.75">
      <c r="B430" s="13" t="s">
        <v>116</v>
      </c>
      <c r="C430" s="95" t="s">
        <v>76</v>
      </c>
      <c r="D430" s="94" t="s">
        <v>76</v>
      </c>
      <c r="E430" s="94" t="s">
        <v>76</v>
      </c>
      <c r="F430" s="94" t="s">
        <v>76</v>
      </c>
      <c r="G430" s="94" t="s">
        <v>76</v>
      </c>
      <c r="H430" s="94" t="s">
        <v>76</v>
      </c>
      <c r="I430" s="94" t="s">
        <v>76</v>
      </c>
      <c r="J430" s="94" t="s">
        <v>76</v>
      </c>
      <c r="K430" s="25">
        <v>66</v>
      </c>
      <c r="L430" s="114" t="s">
        <v>76</v>
      </c>
      <c r="M430" s="25"/>
      <c r="N430" s="81"/>
      <c r="O430" s="81"/>
      <c r="P430" s="81"/>
      <c r="Q430" s="81"/>
      <c r="R430" s="89">
        <f t="shared" si="22"/>
        <v>66</v>
      </c>
      <c r="S430" s="68">
        <f t="shared" si="23"/>
        <v>66</v>
      </c>
      <c r="T430" s="69" t="s">
        <v>140</v>
      </c>
    </row>
    <row r="431" spans="2:20" ht="12.75">
      <c r="B431" s="13" t="s">
        <v>105</v>
      </c>
      <c r="C431" s="95" t="s">
        <v>76</v>
      </c>
      <c r="D431" s="94" t="s">
        <v>76</v>
      </c>
      <c r="E431" s="94" t="s">
        <v>76</v>
      </c>
      <c r="F431" s="94" t="s">
        <v>76</v>
      </c>
      <c r="G431" s="94" t="s">
        <v>76</v>
      </c>
      <c r="H431" s="94" t="s">
        <v>76</v>
      </c>
      <c r="I431" s="95" t="s">
        <v>76</v>
      </c>
      <c r="J431" s="95" t="s">
        <v>76</v>
      </c>
      <c r="K431" s="25">
        <v>66</v>
      </c>
      <c r="L431" s="94" t="s">
        <v>76</v>
      </c>
      <c r="M431" s="25"/>
      <c r="N431" s="81"/>
      <c r="O431" s="81"/>
      <c r="P431" s="81"/>
      <c r="Q431" s="81"/>
      <c r="R431" s="89">
        <f t="shared" si="22"/>
        <v>66</v>
      </c>
      <c r="S431" s="68">
        <f t="shared" si="23"/>
        <v>66</v>
      </c>
      <c r="T431" s="69" t="s">
        <v>140</v>
      </c>
    </row>
    <row r="432" spans="2:20" ht="12.75">
      <c r="B432" s="13" t="s">
        <v>109</v>
      </c>
      <c r="C432" s="95" t="s">
        <v>76</v>
      </c>
      <c r="D432" s="94" t="s">
        <v>76</v>
      </c>
      <c r="E432" s="94" t="s">
        <v>76</v>
      </c>
      <c r="F432" s="94" t="s">
        <v>76</v>
      </c>
      <c r="G432" s="94" t="s">
        <v>76</v>
      </c>
      <c r="H432" s="25">
        <v>60</v>
      </c>
      <c r="I432" s="94" t="s">
        <v>76</v>
      </c>
      <c r="J432" s="94" t="s">
        <v>76</v>
      </c>
      <c r="K432" s="94" t="s">
        <v>76</v>
      </c>
      <c r="L432" s="94" t="s">
        <v>76</v>
      </c>
      <c r="M432" s="25"/>
      <c r="N432" s="25"/>
      <c r="O432" s="25"/>
      <c r="P432" s="25"/>
      <c r="Q432" s="25"/>
      <c r="R432" s="89">
        <f t="shared" si="22"/>
        <v>60</v>
      </c>
      <c r="S432" s="68">
        <f t="shared" si="23"/>
        <v>60</v>
      </c>
      <c r="T432" s="69" t="s">
        <v>141</v>
      </c>
    </row>
    <row r="433" spans="2:20" ht="12.75">
      <c r="B433" s="13" t="s">
        <v>51</v>
      </c>
      <c r="C433" s="95" t="s">
        <v>76</v>
      </c>
      <c r="D433" s="25">
        <v>60</v>
      </c>
      <c r="E433" s="94" t="s">
        <v>76</v>
      </c>
      <c r="F433" s="94" t="s">
        <v>76</v>
      </c>
      <c r="G433" s="94" t="s">
        <v>76</v>
      </c>
      <c r="H433" s="94" t="s">
        <v>76</v>
      </c>
      <c r="I433" s="94" t="s">
        <v>76</v>
      </c>
      <c r="J433" s="94" t="s">
        <v>76</v>
      </c>
      <c r="K433" s="94" t="s">
        <v>76</v>
      </c>
      <c r="L433" s="94" t="s">
        <v>76</v>
      </c>
      <c r="M433" s="25"/>
      <c r="N433" s="81"/>
      <c r="O433" s="81"/>
      <c r="P433" s="81"/>
      <c r="Q433" s="81"/>
      <c r="R433" s="89">
        <f t="shared" si="22"/>
        <v>60</v>
      </c>
      <c r="S433" s="68">
        <f t="shared" si="23"/>
        <v>60</v>
      </c>
      <c r="T433" s="69" t="s">
        <v>141</v>
      </c>
    </row>
    <row r="434" spans="2:20" ht="12.75">
      <c r="B434" s="13" t="s">
        <v>101</v>
      </c>
      <c r="C434" s="95" t="s">
        <v>76</v>
      </c>
      <c r="D434" s="94" t="s">
        <v>76</v>
      </c>
      <c r="E434" s="94" t="s">
        <v>76</v>
      </c>
      <c r="F434" s="94" t="s">
        <v>76</v>
      </c>
      <c r="G434" s="25">
        <v>60</v>
      </c>
      <c r="H434" s="94" t="s">
        <v>76</v>
      </c>
      <c r="I434" s="94" t="s">
        <v>76</v>
      </c>
      <c r="J434" s="94" t="s">
        <v>76</v>
      </c>
      <c r="K434" s="94" t="s">
        <v>76</v>
      </c>
      <c r="L434" s="94" t="s">
        <v>76</v>
      </c>
      <c r="M434" s="25"/>
      <c r="N434" s="81"/>
      <c r="O434" s="81"/>
      <c r="P434" s="81"/>
      <c r="Q434" s="81"/>
      <c r="R434" s="89">
        <f t="shared" si="22"/>
        <v>60</v>
      </c>
      <c r="S434" s="68">
        <f t="shared" si="23"/>
        <v>60</v>
      </c>
      <c r="T434" s="69" t="s">
        <v>141</v>
      </c>
    </row>
    <row r="435" spans="2:20" ht="12.75">
      <c r="B435" s="13" t="s">
        <v>142</v>
      </c>
      <c r="C435" s="95" t="s">
        <v>76</v>
      </c>
      <c r="D435" s="94" t="s">
        <v>76</v>
      </c>
      <c r="E435" s="94" t="s">
        <v>76</v>
      </c>
      <c r="F435" s="94" t="s">
        <v>76</v>
      </c>
      <c r="G435" s="94" t="s">
        <v>76</v>
      </c>
      <c r="H435" s="94" t="s">
        <v>76</v>
      </c>
      <c r="I435" s="94" t="s">
        <v>76</v>
      </c>
      <c r="J435" s="81">
        <v>44</v>
      </c>
      <c r="K435" s="94" t="s">
        <v>76</v>
      </c>
      <c r="L435" s="94" t="s">
        <v>76</v>
      </c>
      <c r="M435" s="81"/>
      <c r="N435" s="81"/>
      <c r="O435" s="81"/>
      <c r="P435" s="81"/>
      <c r="Q435" s="81"/>
      <c r="R435" s="89">
        <f t="shared" si="22"/>
        <v>44</v>
      </c>
      <c r="S435" s="68">
        <f t="shared" si="23"/>
        <v>44</v>
      </c>
      <c r="T435" s="98" t="s">
        <v>143</v>
      </c>
    </row>
    <row r="436" spans="2:20" ht="12.75">
      <c r="B436" s="13" t="s">
        <v>144</v>
      </c>
      <c r="C436" s="95" t="s">
        <v>76</v>
      </c>
      <c r="D436" s="94" t="s">
        <v>76</v>
      </c>
      <c r="E436" s="94" t="s">
        <v>76</v>
      </c>
      <c r="F436" s="94" t="s">
        <v>76</v>
      </c>
      <c r="G436" s="94" t="s">
        <v>76</v>
      </c>
      <c r="H436" s="94" t="s">
        <v>76</v>
      </c>
      <c r="I436" s="94" t="s">
        <v>76</v>
      </c>
      <c r="J436" s="94" t="s">
        <v>76</v>
      </c>
      <c r="K436" s="81">
        <v>44</v>
      </c>
      <c r="L436" s="94" t="s">
        <v>76</v>
      </c>
      <c r="M436" s="81"/>
      <c r="N436" s="81"/>
      <c r="O436" s="81"/>
      <c r="P436" s="81"/>
      <c r="Q436" s="81"/>
      <c r="R436" s="89">
        <f t="shared" si="22"/>
        <v>44</v>
      </c>
      <c r="S436" s="68">
        <f t="shared" si="23"/>
        <v>44</v>
      </c>
      <c r="T436" s="98" t="s">
        <v>143</v>
      </c>
    </row>
    <row r="437" spans="2:20" ht="12.75">
      <c r="B437" s="13" t="s">
        <v>131</v>
      </c>
      <c r="C437" s="95" t="s">
        <v>76</v>
      </c>
      <c r="D437" s="94" t="s">
        <v>76</v>
      </c>
      <c r="E437" s="94" t="s">
        <v>76</v>
      </c>
      <c r="F437" s="94" t="s">
        <v>76</v>
      </c>
      <c r="G437" s="94" t="s">
        <v>76</v>
      </c>
      <c r="H437" s="94" t="s">
        <v>76</v>
      </c>
      <c r="I437" s="94" t="s">
        <v>76</v>
      </c>
      <c r="J437" s="94" t="s">
        <v>76</v>
      </c>
      <c r="K437" s="81">
        <v>44</v>
      </c>
      <c r="L437" s="94" t="s">
        <v>76</v>
      </c>
      <c r="M437" s="81"/>
      <c r="N437" s="81"/>
      <c r="O437" s="81"/>
      <c r="P437" s="81"/>
      <c r="Q437" s="81"/>
      <c r="R437" s="89">
        <f t="shared" si="22"/>
        <v>44</v>
      </c>
      <c r="S437" s="68">
        <f t="shared" si="23"/>
        <v>44</v>
      </c>
      <c r="T437" s="98" t="s">
        <v>143</v>
      </c>
    </row>
    <row r="438" spans="2:20" ht="12.75">
      <c r="B438" s="13" t="s">
        <v>124</v>
      </c>
      <c r="C438" s="95" t="s">
        <v>76</v>
      </c>
      <c r="D438" s="94" t="s">
        <v>76</v>
      </c>
      <c r="E438" s="94" t="s">
        <v>76</v>
      </c>
      <c r="F438" s="94" t="s">
        <v>76</v>
      </c>
      <c r="G438" s="94" t="s">
        <v>76</v>
      </c>
      <c r="H438" s="94" t="s">
        <v>76</v>
      </c>
      <c r="I438" s="94" t="s">
        <v>76</v>
      </c>
      <c r="J438" s="94" t="s">
        <v>76</v>
      </c>
      <c r="K438" s="81">
        <v>44</v>
      </c>
      <c r="L438" s="94" t="s">
        <v>76</v>
      </c>
      <c r="M438" s="81"/>
      <c r="N438" s="81"/>
      <c r="O438" s="81"/>
      <c r="P438" s="81"/>
      <c r="Q438" s="81"/>
      <c r="R438" s="89">
        <f t="shared" si="22"/>
        <v>44</v>
      </c>
      <c r="S438" s="68">
        <f t="shared" si="23"/>
        <v>44</v>
      </c>
      <c r="T438" s="98" t="s">
        <v>143</v>
      </c>
    </row>
    <row r="439" spans="2:20" ht="12.75">
      <c r="B439" s="13" t="s">
        <v>145</v>
      </c>
      <c r="C439" s="95" t="s">
        <v>76</v>
      </c>
      <c r="D439" s="95" t="s">
        <v>76</v>
      </c>
      <c r="E439" s="95" t="s">
        <v>76</v>
      </c>
      <c r="F439" s="94" t="s">
        <v>76</v>
      </c>
      <c r="G439" s="94" t="s">
        <v>76</v>
      </c>
      <c r="H439" s="94" t="s">
        <v>76</v>
      </c>
      <c r="I439" s="95" t="s">
        <v>76</v>
      </c>
      <c r="J439" s="95" t="s">
        <v>76</v>
      </c>
      <c r="K439" s="81">
        <v>44</v>
      </c>
      <c r="L439" s="94" t="s">
        <v>76</v>
      </c>
      <c r="M439" s="81"/>
      <c r="N439" s="81"/>
      <c r="O439" s="81"/>
      <c r="P439" s="81"/>
      <c r="Q439" s="81"/>
      <c r="R439" s="89">
        <f t="shared" si="22"/>
        <v>44</v>
      </c>
      <c r="S439" s="68">
        <f t="shared" si="23"/>
        <v>44</v>
      </c>
      <c r="T439" s="98" t="s">
        <v>143</v>
      </c>
    </row>
    <row r="440" spans="2:20" ht="12.75">
      <c r="B440" s="13" t="s">
        <v>119</v>
      </c>
      <c r="C440" s="95" t="s">
        <v>76</v>
      </c>
      <c r="D440" s="94" t="s">
        <v>76</v>
      </c>
      <c r="E440" s="94" t="s">
        <v>76</v>
      </c>
      <c r="F440" s="94" t="s">
        <v>76</v>
      </c>
      <c r="G440" s="94" t="s">
        <v>76</v>
      </c>
      <c r="H440" s="94" t="s">
        <v>76</v>
      </c>
      <c r="I440" s="94" t="s">
        <v>76</v>
      </c>
      <c r="J440" s="94" t="s">
        <v>76</v>
      </c>
      <c r="K440" s="81">
        <v>44</v>
      </c>
      <c r="L440" s="94" t="s">
        <v>76</v>
      </c>
      <c r="M440" s="81"/>
      <c r="N440" s="81"/>
      <c r="O440" s="81"/>
      <c r="P440" s="81"/>
      <c r="Q440" s="81"/>
      <c r="R440" s="89">
        <f t="shared" si="22"/>
        <v>44</v>
      </c>
      <c r="S440" s="68">
        <f t="shared" si="23"/>
        <v>44</v>
      </c>
      <c r="T440" s="98" t="s">
        <v>143</v>
      </c>
    </row>
    <row r="441" spans="2:20" ht="12.75">
      <c r="B441" s="13" t="s">
        <v>121</v>
      </c>
      <c r="C441" s="95" t="s">
        <v>76</v>
      </c>
      <c r="D441" s="94" t="s">
        <v>76</v>
      </c>
      <c r="E441" s="94" t="s">
        <v>76</v>
      </c>
      <c r="F441" s="94" t="s">
        <v>76</v>
      </c>
      <c r="G441" s="94" t="s">
        <v>76</v>
      </c>
      <c r="H441" s="94" t="s">
        <v>76</v>
      </c>
      <c r="I441" s="95" t="s">
        <v>76</v>
      </c>
      <c r="J441" s="95" t="s">
        <v>76</v>
      </c>
      <c r="K441" s="81">
        <v>44</v>
      </c>
      <c r="L441" s="114" t="s">
        <v>76</v>
      </c>
      <c r="M441" s="81"/>
      <c r="N441" s="81"/>
      <c r="O441" s="81"/>
      <c r="P441" s="81"/>
      <c r="Q441" s="81"/>
      <c r="R441" s="89">
        <f t="shared" si="22"/>
        <v>44</v>
      </c>
      <c r="S441" s="68">
        <f t="shared" si="23"/>
        <v>44</v>
      </c>
      <c r="T441" s="98" t="s">
        <v>143</v>
      </c>
    </row>
    <row r="442" spans="2:20" ht="12.75">
      <c r="B442" s="13" t="s">
        <v>53</v>
      </c>
      <c r="C442" s="87">
        <v>40</v>
      </c>
      <c r="D442" s="94" t="s">
        <v>76</v>
      </c>
      <c r="E442" s="94" t="s">
        <v>76</v>
      </c>
      <c r="F442" s="94" t="s">
        <v>76</v>
      </c>
      <c r="G442" s="94" t="s">
        <v>76</v>
      </c>
      <c r="H442" s="94" t="s">
        <v>76</v>
      </c>
      <c r="I442" s="94" t="s">
        <v>76</v>
      </c>
      <c r="J442" s="94" t="s">
        <v>76</v>
      </c>
      <c r="K442" s="94" t="s">
        <v>76</v>
      </c>
      <c r="L442" s="94" t="s">
        <v>76</v>
      </c>
      <c r="M442" s="25"/>
      <c r="N442" s="81"/>
      <c r="O442" s="81"/>
      <c r="P442" s="81"/>
      <c r="Q442" s="81"/>
      <c r="R442" s="89">
        <f t="shared" si="22"/>
        <v>40</v>
      </c>
      <c r="S442" s="68">
        <f t="shared" si="23"/>
        <v>40</v>
      </c>
      <c r="T442" s="69" t="s">
        <v>146</v>
      </c>
    </row>
    <row r="443" spans="2:20" ht="12.75">
      <c r="B443" s="13" t="s">
        <v>126</v>
      </c>
      <c r="C443" s="95" t="s">
        <v>76</v>
      </c>
      <c r="D443" s="81">
        <v>40</v>
      </c>
      <c r="E443" s="94" t="s">
        <v>76</v>
      </c>
      <c r="F443" s="94" t="s">
        <v>76</v>
      </c>
      <c r="G443" s="94" t="s">
        <v>76</v>
      </c>
      <c r="H443" s="94" t="s">
        <v>76</v>
      </c>
      <c r="I443" s="95" t="s">
        <v>76</v>
      </c>
      <c r="J443" s="95" t="s">
        <v>76</v>
      </c>
      <c r="K443" s="94" t="s">
        <v>76</v>
      </c>
      <c r="L443" s="94" t="s">
        <v>76</v>
      </c>
      <c r="M443" s="81"/>
      <c r="N443" s="81"/>
      <c r="O443" s="81"/>
      <c r="P443" s="25"/>
      <c r="Q443" s="81"/>
      <c r="R443" s="89">
        <f t="shared" si="22"/>
        <v>40</v>
      </c>
      <c r="S443" s="68">
        <f t="shared" si="23"/>
        <v>40</v>
      </c>
      <c r="T443" s="69" t="s">
        <v>146</v>
      </c>
    </row>
    <row r="444" spans="2:20" ht="12.75">
      <c r="B444" s="100" t="s">
        <v>68</v>
      </c>
      <c r="C444" s="21">
        <v>40</v>
      </c>
      <c r="D444" s="94" t="s">
        <v>76</v>
      </c>
      <c r="E444" s="94" t="s">
        <v>76</v>
      </c>
      <c r="F444" s="94" t="s">
        <v>76</v>
      </c>
      <c r="G444" s="94" t="s">
        <v>76</v>
      </c>
      <c r="H444" s="94" t="s">
        <v>76</v>
      </c>
      <c r="I444" s="94" t="s">
        <v>76</v>
      </c>
      <c r="J444" s="94" t="s">
        <v>76</v>
      </c>
      <c r="K444" s="94" t="s">
        <v>76</v>
      </c>
      <c r="L444" s="94" t="s">
        <v>76</v>
      </c>
      <c r="M444" s="81"/>
      <c r="N444" s="81"/>
      <c r="O444" s="81"/>
      <c r="P444" s="25"/>
      <c r="Q444" s="81"/>
      <c r="R444" s="89">
        <f t="shared" si="22"/>
        <v>40</v>
      </c>
      <c r="S444" s="68">
        <f t="shared" si="23"/>
        <v>40</v>
      </c>
      <c r="T444" s="69" t="s">
        <v>146</v>
      </c>
    </row>
    <row r="445" spans="2:20" ht="13.5" thickBot="1">
      <c r="B445" s="70" t="s">
        <v>47</v>
      </c>
      <c r="C445" s="90">
        <v>40</v>
      </c>
      <c r="D445" s="91" t="s">
        <v>76</v>
      </c>
      <c r="E445" s="91" t="s">
        <v>76</v>
      </c>
      <c r="F445" s="91" t="s">
        <v>76</v>
      </c>
      <c r="G445" s="91" t="s">
        <v>76</v>
      </c>
      <c r="H445" s="91" t="s">
        <v>76</v>
      </c>
      <c r="I445" s="117" t="s">
        <v>76</v>
      </c>
      <c r="J445" s="117" t="s">
        <v>76</v>
      </c>
      <c r="K445" s="91" t="s">
        <v>76</v>
      </c>
      <c r="L445" s="91" t="s">
        <v>76</v>
      </c>
      <c r="M445" s="90"/>
      <c r="N445" s="90"/>
      <c r="O445" s="90"/>
      <c r="P445" s="90"/>
      <c r="Q445" s="90"/>
      <c r="R445" s="74">
        <f t="shared" si="22"/>
        <v>40</v>
      </c>
      <c r="S445" s="107">
        <f t="shared" si="23"/>
        <v>40</v>
      </c>
      <c r="T445" s="115" t="s">
        <v>146</v>
      </c>
    </row>
  </sheetData>
  <printOptions/>
  <pageMargins left="0.75" right="0.75" top="0.4" bottom="0.21" header="0.2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T123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2" customWidth="1"/>
    <col min="3" max="11" width="4.625" style="4" customWidth="1"/>
    <col min="12" max="12" width="4.125" style="4" customWidth="1"/>
    <col min="13" max="13" width="4.25390625" style="4" customWidth="1"/>
    <col min="14" max="17" width="4.625" style="4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46" t="s">
        <v>148</v>
      </c>
      <c r="C2" s="47">
        <v>1</v>
      </c>
      <c r="D2" s="48" t="s">
        <v>5</v>
      </c>
      <c r="E2" s="49"/>
      <c r="F2" s="49"/>
      <c r="G2" s="49"/>
      <c r="H2" s="49"/>
      <c r="I2" s="49"/>
      <c r="J2" s="50"/>
    </row>
    <row r="3" spans="2:10" ht="12.75">
      <c r="B3" s="51" t="s">
        <v>147</v>
      </c>
      <c r="C3" s="52">
        <v>2</v>
      </c>
      <c r="D3" s="53" t="s">
        <v>6</v>
      </c>
      <c r="E3" s="54"/>
      <c r="F3" s="54"/>
      <c r="G3" s="54"/>
      <c r="H3" s="54"/>
      <c r="I3" s="54"/>
      <c r="J3" s="55"/>
    </row>
    <row r="4" spans="2:10" ht="12.75">
      <c r="B4" s="51" t="s">
        <v>149</v>
      </c>
      <c r="C4" s="52">
        <v>3</v>
      </c>
      <c r="D4" s="53" t="s">
        <v>7</v>
      </c>
      <c r="E4" s="54"/>
      <c r="F4" s="54"/>
      <c r="G4" s="54"/>
      <c r="H4" s="54"/>
      <c r="I4" s="54"/>
      <c r="J4" s="55"/>
    </row>
    <row r="5" spans="2:10" ht="12.75">
      <c r="B5" s="51" t="s">
        <v>150</v>
      </c>
      <c r="C5" s="52">
        <v>4</v>
      </c>
      <c r="D5" s="53" t="s">
        <v>8</v>
      </c>
      <c r="E5" s="54"/>
      <c r="F5" s="54"/>
      <c r="G5" s="54"/>
      <c r="H5" s="54"/>
      <c r="I5" s="54"/>
      <c r="J5" s="55"/>
    </row>
    <row r="6" spans="2:10" ht="12.75">
      <c r="B6" s="51" t="s">
        <v>151</v>
      </c>
      <c r="C6" s="52">
        <v>5</v>
      </c>
      <c r="D6" s="53" t="s">
        <v>190</v>
      </c>
      <c r="E6" s="54"/>
      <c r="F6" s="54"/>
      <c r="G6" s="54"/>
      <c r="H6" s="54"/>
      <c r="I6" s="54"/>
      <c r="J6" s="55"/>
    </row>
    <row r="7" spans="2:10" ht="12.75">
      <c r="B7" s="51" t="s">
        <v>152</v>
      </c>
      <c r="C7" s="52">
        <v>6</v>
      </c>
      <c r="D7" s="53" t="s">
        <v>9</v>
      </c>
      <c r="E7" s="54"/>
      <c r="F7" s="54"/>
      <c r="G7" s="54"/>
      <c r="H7" s="54"/>
      <c r="I7" s="54"/>
      <c r="J7" s="55"/>
    </row>
    <row r="8" spans="2:10" ht="12.75">
      <c r="B8" s="51" t="s">
        <v>153</v>
      </c>
      <c r="C8" s="52">
        <v>7</v>
      </c>
      <c r="D8" s="53" t="s">
        <v>22</v>
      </c>
      <c r="E8" s="54"/>
      <c r="F8" s="54"/>
      <c r="G8" s="54"/>
      <c r="H8" s="54"/>
      <c r="I8" s="54"/>
      <c r="J8" s="55"/>
    </row>
    <row r="9" spans="2:10" ht="12.75">
      <c r="B9" s="51" t="s">
        <v>154</v>
      </c>
      <c r="C9" s="52">
        <v>8</v>
      </c>
      <c r="D9" s="53" t="s">
        <v>10</v>
      </c>
      <c r="E9" s="54"/>
      <c r="F9" s="54"/>
      <c r="G9" s="54"/>
      <c r="H9" s="54"/>
      <c r="I9" s="54"/>
      <c r="J9" s="55"/>
    </row>
    <row r="10" spans="2:10" ht="12.75">
      <c r="B10" s="51" t="s">
        <v>155</v>
      </c>
      <c r="C10" s="52">
        <v>9</v>
      </c>
      <c r="D10" s="53" t="s">
        <v>23</v>
      </c>
      <c r="E10" s="54"/>
      <c r="F10" s="54"/>
      <c r="G10" s="54"/>
      <c r="H10" s="54"/>
      <c r="I10" s="54"/>
      <c r="J10" s="55"/>
    </row>
    <row r="11" spans="2:10" ht="12.75">
      <c r="B11" s="51" t="s">
        <v>157</v>
      </c>
      <c r="C11" s="52">
        <v>10</v>
      </c>
      <c r="D11" s="53" t="s">
        <v>156</v>
      </c>
      <c r="E11" s="54"/>
      <c r="F11" s="54"/>
      <c r="G11" s="54"/>
      <c r="H11" s="54"/>
      <c r="I11" s="54"/>
      <c r="J11" s="55"/>
    </row>
    <row r="12" spans="2:10" ht="12.75">
      <c r="B12" s="51" t="s">
        <v>158</v>
      </c>
      <c r="C12" s="52">
        <v>11</v>
      </c>
      <c r="D12" s="53" t="s">
        <v>11</v>
      </c>
      <c r="E12" s="54"/>
      <c r="F12" s="54"/>
      <c r="G12" s="54"/>
      <c r="H12" s="54"/>
      <c r="I12" s="54"/>
      <c r="J12" s="55"/>
    </row>
    <row r="13" spans="2:10" ht="12.75">
      <c r="B13" s="51" t="s">
        <v>159</v>
      </c>
      <c r="C13" s="52">
        <v>12</v>
      </c>
      <c r="D13" s="56" t="s">
        <v>13</v>
      </c>
      <c r="E13" s="54"/>
      <c r="F13" s="54"/>
      <c r="G13" s="54"/>
      <c r="H13" s="54"/>
      <c r="I13" s="54"/>
      <c r="J13" s="55"/>
    </row>
    <row r="14" spans="2:10" ht="12.75">
      <c r="B14" s="51" t="s">
        <v>160</v>
      </c>
      <c r="C14" s="52">
        <v>13</v>
      </c>
      <c r="D14" s="53" t="s">
        <v>12</v>
      </c>
      <c r="E14" s="54"/>
      <c r="F14" s="54"/>
      <c r="G14" s="54"/>
      <c r="H14" s="54"/>
      <c r="I14" s="54"/>
      <c r="J14" s="55"/>
    </row>
    <row r="15" spans="2:10" ht="12.75">
      <c r="B15" s="51" t="s">
        <v>161</v>
      </c>
      <c r="C15" s="52">
        <v>14</v>
      </c>
      <c r="D15" s="56" t="s">
        <v>14</v>
      </c>
      <c r="E15" s="54"/>
      <c r="F15" s="54"/>
      <c r="G15" s="54"/>
      <c r="H15" s="54"/>
      <c r="I15" s="54"/>
      <c r="J15" s="55"/>
    </row>
    <row r="16" spans="2:10" ht="13.5" thickBot="1">
      <c r="B16" s="57">
        <v>38970</v>
      </c>
      <c r="C16" s="58">
        <v>15</v>
      </c>
      <c r="D16" s="59" t="s">
        <v>163</v>
      </c>
      <c r="E16" s="60"/>
      <c r="F16" s="60"/>
      <c r="G16" s="60"/>
      <c r="H16" s="60"/>
      <c r="I16" s="60"/>
      <c r="J16" s="61"/>
    </row>
    <row r="17" ht="13.5" thickBot="1"/>
    <row r="18" spans="2:20" ht="13.5" thickBot="1">
      <c r="B18" s="27" t="s">
        <v>66</v>
      </c>
      <c r="C18" s="5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6">
        <v>7</v>
      </c>
      <c r="J18" s="63">
        <v>8</v>
      </c>
      <c r="K18" s="6">
        <v>9</v>
      </c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">
        <v>15</v>
      </c>
      <c r="R18" s="190" t="s">
        <v>0</v>
      </c>
      <c r="S18" s="190" t="s">
        <v>1</v>
      </c>
      <c r="T18" s="191" t="s">
        <v>2</v>
      </c>
    </row>
    <row r="19" spans="2:20" ht="12.75">
      <c r="B19" s="8" t="s">
        <v>25</v>
      </c>
      <c r="C19" s="118">
        <v>80</v>
      </c>
      <c r="D19" s="171">
        <v>100</v>
      </c>
      <c r="E19" s="162">
        <v>100</v>
      </c>
      <c r="F19" s="162">
        <v>100</v>
      </c>
      <c r="G19" s="174" t="s">
        <v>76</v>
      </c>
      <c r="H19" s="171">
        <v>110</v>
      </c>
      <c r="I19" s="174" t="s">
        <v>76</v>
      </c>
      <c r="J19" s="171">
        <v>88</v>
      </c>
      <c r="K19" s="161" t="s">
        <v>76</v>
      </c>
      <c r="L19" s="161" t="s">
        <v>76</v>
      </c>
      <c r="M19" s="161" t="s">
        <v>76</v>
      </c>
      <c r="N19" s="176">
        <v>88</v>
      </c>
      <c r="O19" s="176">
        <v>100</v>
      </c>
      <c r="P19" s="86"/>
      <c r="Q19" s="163"/>
      <c r="R19" s="68">
        <f aca="true" t="shared" si="0" ref="R19:R59">SUM(C19:Q19)</f>
        <v>766</v>
      </c>
      <c r="S19" s="193">
        <f>SUM(C19:Q19)-C19</f>
        <v>686</v>
      </c>
      <c r="T19" s="50" t="s">
        <v>77</v>
      </c>
    </row>
    <row r="20" spans="2:20" ht="12.75">
      <c r="B20" s="8" t="s">
        <v>183</v>
      </c>
      <c r="C20" s="238" t="s">
        <v>76</v>
      </c>
      <c r="D20" s="174" t="s">
        <v>76</v>
      </c>
      <c r="E20" s="162">
        <v>80</v>
      </c>
      <c r="F20" s="162">
        <v>60</v>
      </c>
      <c r="G20" s="174" t="s">
        <v>76</v>
      </c>
      <c r="H20" s="171">
        <v>66</v>
      </c>
      <c r="I20" s="171">
        <v>88</v>
      </c>
      <c r="J20" s="174" t="s">
        <v>76</v>
      </c>
      <c r="K20" s="161" t="s">
        <v>76</v>
      </c>
      <c r="L20" s="233" t="s">
        <v>76</v>
      </c>
      <c r="M20" s="161" t="s">
        <v>76</v>
      </c>
      <c r="N20" s="108">
        <v>66</v>
      </c>
      <c r="O20" s="108">
        <v>80</v>
      </c>
      <c r="P20" s="176"/>
      <c r="Q20" s="108"/>
      <c r="R20" s="68">
        <f t="shared" si="0"/>
        <v>440</v>
      </c>
      <c r="S20" s="196">
        <f aca="true" t="shared" si="1" ref="S20:S59">SUM(C20:Q20)</f>
        <v>440</v>
      </c>
      <c r="T20" s="192" t="s">
        <v>78</v>
      </c>
    </row>
    <row r="21" spans="2:20" ht="12.75">
      <c r="B21" s="8" t="s">
        <v>3</v>
      </c>
      <c r="C21" s="171">
        <v>100</v>
      </c>
      <c r="D21" s="174" t="s">
        <v>76</v>
      </c>
      <c r="E21" s="174" t="s">
        <v>76</v>
      </c>
      <c r="F21" s="174" t="s">
        <v>76</v>
      </c>
      <c r="G21" s="174" t="s">
        <v>76</v>
      </c>
      <c r="H21" s="171">
        <v>88</v>
      </c>
      <c r="I21" s="174" t="s">
        <v>76</v>
      </c>
      <c r="J21" s="162">
        <v>110</v>
      </c>
      <c r="K21" s="160" t="s">
        <v>76</v>
      </c>
      <c r="L21" s="184">
        <v>88</v>
      </c>
      <c r="M21" s="160" t="s">
        <v>76</v>
      </c>
      <c r="N21" s="160" t="s">
        <v>76</v>
      </c>
      <c r="O21" s="160" t="s">
        <v>76</v>
      </c>
      <c r="P21" s="176"/>
      <c r="Q21" s="108"/>
      <c r="R21" s="68">
        <f t="shared" si="0"/>
        <v>386</v>
      </c>
      <c r="S21" s="196">
        <f t="shared" si="1"/>
        <v>386</v>
      </c>
      <c r="T21" s="192" t="s">
        <v>83</v>
      </c>
    </row>
    <row r="22" spans="2:20" ht="12.75">
      <c r="B22" s="8" t="s">
        <v>15</v>
      </c>
      <c r="C22" s="162">
        <v>100</v>
      </c>
      <c r="D22" s="174" t="s">
        <v>76</v>
      </c>
      <c r="E22" s="174" t="s">
        <v>76</v>
      </c>
      <c r="F22" s="238" t="s">
        <v>76</v>
      </c>
      <c r="G22" s="174" t="s">
        <v>76</v>
      </c>
      <c r="H22" s="171">
        <v>88</v>
      </c>
      <c r="I22" s="174" t="s">
        <v>76</v>
      </c>
      <c r="J22" s="171">
        <v>110</v>
      </c>
      <c r="K22" s="161" t="s">
        <v>76</v>
      </c>
      <c r="L22" s="152">
        <v>88</v>
      </c>
      <c r="M22" s="161" t="s">
        <v>76</v>
      </c>
      <c r="N22" s="161" t="s">
        <v>76</v>
      </c>
      <c r="O22" s="161" t="s">
        <v>76</v>
      </c>
      <c r="P22" s="176"/>
      <c r="Q22" s="108"/>
      <c r="R22" s="68">
        <f t="shared" si="0"/>
        <v>386</v>
      </c>
      <c r="S22" s="196">
        <f t="shared" si="1"/>
        <v>386</v>
      </c>
      <c r="T22" s="192" t="s">
        <v>80</v>
      </c>
    </row>
    <row r="23" spans="2:20" ht="12.75">
      <c r="B23" s="8" t="s">
        <v>24</v>
      </c>
      <c r="C23" s="171">
        <v>80</v>
      </c>
      <c r="D23" s="174" t="s">
        <v>76</v>
      </c>
      <c r="E23" s="174" t="s">
        <v>76</v>
      </c>
      <c r="F23" s="238" t="s">
        <v>76</v>
      </c>
      <c r="G23" s="174" t="s">
        <v>76</v>
      </c>
      <c r="H23" s="171">
        <v>110</v>
      </c>
      <c r="I23" s="174" t="s">
        <v>76</v>
      </c>
      <c r="J23" s="171">
        <v>88</v>
      </c>
      <c r="K23" s="161" t="s">
        <v>76</v>
      </c>
      <c r="L23" s="160" t="s">
        <v>76</v>
      </c>
      <c r="M23" s="161" t="s">
        <v>76</v>
      </c>
      <c r="N23" s="233" t="s">
        <v>76</v>
      </c>
      <c r="O23" s="108">
        <v>100</v>
      </c>
      <c r="P23" s="176"/>
      <c r="Q23" s="108"/>
      <c r="R23" s="68">
        <f t="shared" si="0"/>
        <v>378</v>
      </c>
      <c r="S23" s="196">
        <f t="shared" si="1"/>
        <v>378</v>
      </c>
      <c r="T23" s="192" t="s">
        <v>81</v>
      </c>
    </row>
    <row r="24" spans="2:20" ht="12.75">
      <c r="B24" s="8" t="s">
        <v>31</v>
      </c>
      <c r="C24" s="171">
        <v>60</v>
      </c>
      <c r="D24" s="171">
        <v>80</v>
      </c>
      <c r="E24" s="171">
        <v>100</v>
      </c>
      <c r="F24" s="171">
        <v>100</v>
      </c>
      <c r="G24" s="174" t="s">
        <v>76</v>
      </c>
      <c r="H24" s="174" t="s">
        <v>76</v>
      </c>
      <c r="I24" s="174" t="s">
        <v>76</v>
      </c>
      <c r="J24" s="161" t="s">
        <v>76</v>
      </c>
      <c r="K24" s="161" t="s">
        <v>76</v>
      </c>
      <c r="L24" s="150" t="s">
        <v>76</v>
      </c>
      <c r="M24" s="161" t="s">
        <v>76</v>
      </c>
      <c r="N24" s="161" t="s">
        <v>76</v>
      </c>
      <c r="O24" s="161" t="s">
        <v>76</v>
      </c>
      <c r="P24" s="176"/>
      <c r="Q24" s="108"/>
      <c r="R24" s="68">
        <f t="shared" si="0"/>
        <v>340</v>
      </c>
      <c r="S24" s="196">
        <f t="shared" si="1"/>
        <v>340</v>
      </c>
      <c r="T24" s="192" t="s">
        <v>84</v>
      </c>
    </row>
    <row r="25" spans="2:20" ht="12.75">
      <c r="B25" s="8" t="s">
        <v>26</v>
      </c>
      <c r="C25" s="238" t="s">
        <v>76</v>
      </c>
      <c r="D25" s="174" t="s">
        <v>76</v>
      </c>
      <c r="E25" s="238" t="s">
        <v>76</v>
      </c>
      <c r="F25" s="162">
        <v>60</v>
      </c>
      <c r="G25" s="171">
        <v>80</v>
      </c>
      <c r="H25" s="174" t="s">
        <v>76</v>
      </c>
      <c r="I25" s="174" t="s">
        <v>76</v>
      </c>
      <c r="J25" s="171">
        <v>66</v>
      </c>
      <c r="K25" s="161" t="s">
        <v>76</v>
      </c>
      <c r="L25" s="161" t="s">
        <v>76</v>
      </c>
      <c r="M25" s="161" t="s">
        <v>76</v>
      </c>
      <c r="N25" s="161" t="s">
        <v>76</v>
      </c>
      <c r="O25" s="108">
        <v>80</v>
      </c>
      <c r="P25" s="176"/>
      <c r="Q25" s="108"/>
      <c r="R25" s="68">
        <f t="shared" si="0"/>
        <v>286</v>
      </c>
      <c r="S25" s="196">
        <f t="shared" si="1"/>
        <v>286</v>
      </c>
      <c r="T25" s="192" t="s">
        <v>85</v>
      </c>
    </row>
    <row r="26" spans="2:20" ht="12.75">
      <c r="B26" s="8" t="s">
        <v>4</v>
      </c>
      <c r="C26" s="238" t="s">
        <v>76</v>
      </c>
      <c r="D26" s="183">
        <v>60</v>
      </c>
      <c r="E26" s="179">
        <v>80</v>
      </c>
      <c r="F26" s="179">
        <v>60</v>
      </c>
      <c r="G26" s="180" t="s">
        <v>76</v>
      </c>
      <c r="H26" s="180" t="s">
        <v>76</v>
      </c>
      <c r="I26" s="183">
        <v>66</v>
      </c>
      <c r="J26" s="180" t="s">
        <v>76</v>
      </c>
      <c r="K26" s="161" t="s">
        <v>76</v>
      </c>
      <c r="L26" s="161" t="s">
        <v>76</v>
      </c>
      <c r="M26" s="161" t="s">
        <v>76</v>
      </c>
      <c r="N26" s="161" t="s">
        <v>76</v>
      </c>
      <c r="O26" s="233" t="s">
        <v>76</v>
      </c>
      <c r="P26" s="108"/>
      <c r="Q26" s="108"/>
      <c r="R26" s="68">
        <f t="shared" si="0"/>
        <v>266</v>
      </c>
      <c r="S26" s="196">
        <f t="shared" si="1"/>
        <v>266</v>
      </c>
      <c r="T26" s="192" t="s">
        <v>86</v>
      </c>
    </row>
    <row r="27" spans="2:20" ht="12.75">
      <c r="B27" s="8" t="s">
        <v>69</v>
      </c>
      <c r="C27" s="162">
        <v>60</v>
      </c>
      <c r="D27" s="174" t="s">
        <v>76</v>
      </c>
      <c r="E27" s="174" t="s">
        <v>76</v>
      </c>
      <c r="F27" s="174" t="s">
        <v>76</v>
      </c>
      <c r="G27" s="171">
        <v>100</v>
      </c>
      <c r="H27" s="162">
        <v>44</v>
      </c>
      <c r="I27" s="174" t="s">
        <v>76</v>
      </c>
      <c r="J27" s="174" t="s">
        <v>76</v>
      </c>
      <c r="K27" s="161" t="s">
        <v>76</v>
      </c>
      <c r="L27" s="161" t="s">
        <v>76</v>
      </c>
      <c r="M27" s="161" t="s">
        <v>76</v>
      </c>
      <c r="N27" s="161" t="s">
        <v>76</v>
      </c>
      <c r="O27" s="161" t="s">
        <v>76</v>
      </c>
      <c r="P27" s="176"/>
      <c r="Q27" s="108"/>
      <c r="R27" s="68">
        <f t="shared" si="0"/>
        <v>204</v>
      </c>
      <c r="S27" s="196">
        <f t="shared" si="1"/>
        <v>204</v>
      </c>
      <c r="T27" s="192" t="s">
        <v>87</v>
      </c>
    </row>
    <row r="28" spans="2:20" ht="12.75">
      <c r="B28" s="13" t="s">
        <v>188</v>
      </c>
      <c r="C28" s="238" t="s">
        <v>76</v>
      </c>
      <c r="D28" s="174" t="s">
        <v>76</v>
      </c>
      <c r="E28" s="174" t="s">
        <v>76</v>
      </c>
      <c r="F28" s="171">
        <v>80</v>
      </c>
      <c r="G28" s="174" t="s">
        <v>76</v>
      </c>
      <c r="H28" s="171">
        <v>44</v>
      </c>
      <c r="I28" s="162">
        <v>66</v>
      </c>
      <c r="J28" s="174" t="s">
        <v>76</v>
      </c>
      <c r="K28" s="161" t="s">
        <v>76</v>
      </c>
      <c r="L28" s="161" t="s">
        <v>76</v>
      </c>
      <c r="M28" s="161" t="s">
        <v>76</v>
      </c>
      <c r="N28" s="161" t="s">
        <v>76</v>
      </c>
      <c r="O28" s="161" t="s">
        <v>76</v>
      </c>
      <c r="P28" s="163"/>
      <c r="Q28" s="149"/>
      <c r="R28" s="89">
        <f t="shared" si="0"/>
        <v>190</v>
      </c>
      <c r="S28" s="196">
        <f t="shared" si="1"/>
        <v>190</v>
      </c>
      <c r="T28" s="192" t="s">
        <v>88</v>
      </c>
    </row>
    <row r="29" spans="2:20" ht="12.75">
      <c r="B29" s="8" t="s">
        <v>175</v>
      </c>
      <c r="C29" s="238" t="s">
        <v>76</v>
      </c>
      <c r="D29" s="183">
        <v>100</v>
      </c>
      <c r="E29" s="174" t="s">
        <v>76</v>
      </c>
      <c r="F29" s="179">
        <v>80</v>
      </c>
      <c r="G29" s="180" t="s">
        <v>76</v>
      </c>
      <c r="H29" s="180" t="s">
        <v>76</v>
      </c>
      <c r="I29" s="180" t="s">
        <v>76</v>
      </c>
      <c r="J29" s="174" t="s">
        <v>76</v>
      </c>
      <c r="K29" s="161" t="s">
        <v>76</v>
      </c>
      <c r="L29" s="161" t="s">
        <v>76</v>
      </c>
      <c r="M29" s="161" t="s">
        <v>76</v>
      </c>
      <c r="N29" s="161" t="s">
        <v>76</v>
      </c>
      <c r="O29" s="160" t="s">
        <v>76</v>
      </c>
      <c r="P29" s="184"/>
      <c r="Q29" s="86"/>
      <c r="R29" s="89">
        <f t="shared" si="0"/>
        <v>180</v>
      </c>
      <c r="S29" s="196">
        <f t="shared" si="1"/>
        <v>180</v>
      </c>
      <c r="T29" s="192" t="s">
        <v>91</v>
      </c>
    </row>
    <row r="30" spans="2:20" ht="12.75">
      <c r="B30" s="8" t="s">
        <v>192</v>
      </c>
      <c r="C30" s="238" t="s">
        <v>76</v>
      </c>
      <c r="D30" s="180" t="s">
        <v>76</v>
      </c>
      <c r="E30" s="174" t="s">
        <v>76</v>
      </c>
      <c r="F30" s="234" t="s">
        <v>76</v>
      </c>
      <c r="G30" s="183">
        <v>100</v>
      </c>
      <c r="H30" s="183">
        <v>44</v>
      </c>
      <c r="I30" s="180" t="s">
        <v>76</v>
      </c>
      <c r="J30" s="180" t="s">
        <v>76</v>
      </c>
      <c r="K30" s="161" t="s">
        <v>76</v>
      </c>
      <c r="L30" s="161" t="s">
        <v>76</v>
      </c>
      <c r="M30" s="161" t="s">
        <v>76</v>
      </c>
      <c r="N30" s="161" t="s">
        <v>76</v>
      </c>
      <c r="O30" s="161" t="s">
        <v>76</v>
      </c>
      <c r="P30" s="152"/>
      <c r="Q30" s="108"/>
      <c r="R30" s="89">
        <f t="shared" si="0"/>
        <v>144</v>
      </c>
      <c r="S30" s="196">
        <f t="shared" si="1"/>
        <v>144</v>
      </c>
      <c r="T30" s="192" t="s">
        <v>92</v>
      </c>
    </row>
    <row r="31" spans="2:20" ht="12.75">
      <c r="B31" s="8" t="s">
        <v>249</v>
      </c>
      <c r="C31" s="238" t="s">
        <v>76</v>
      </c>
      <c r="D31" s="180" t="s">
        <v>76</v>
      </c>
      <c r="E31" s="180" t="s">
        <v>76</v>
      </c>
      <c r="F31" s="234" t="s">
        <v>76</v>
      </c>
      <c r="G31" s="234" t="s">
        <v>76</v>
      </c>
      <c r="H31" s="234" t="s">
        <v>76</v>
      </c>
      <c r="I31" s="234" t="s">
        <v>76</v>
      </c>
      <c r="J31" s="149">
        <v>66</v>
      </c>
      <c r="K31" s="161" t="s">
        <v>76</v>
      </c>
      <c r="L31" s="161" t="s">
        <v>76</v>
      </c>
      <c r="M31" s="161" t="s">
        <v>76</v>
      </c>
      <c r="N31" s="108">
        <v>66</v>
      </c>
      <c r="O31" s="161" t="s">
        <v>76</v>
      </c>
      <c r="P31" s="152"/>
      <c r="Q31" s="108"/>
      <c r="R31" s="89">
        <f t="shared" si="0"/>
        <v>132</v>
      </c>
      <c r="S31" s="196">
        <f t="shared" si="1"/>
        <v>132</v>
      </c>
      <c r="T31" s="192" t="s">
        <v>264</v>
      </c>
    </row>
    <row r="32" spans="2:20" ht="12.75">
      <c r="B32" s="8" t="s">
        <v>213</v>
      </c>
      <c r="C32" s="238" t="s">
        <v>76</v>
      </c>
      <c r="D32" s="180" t="s">
        <v>76</v>
      </c>
      <c r="E32" s="180" t="s">
        <v>76</v>
      </c>
      <c r="F32" s="234" t="s">
        <v>76</v>
      </c>
      <c r="G32" s="180" t="s">
        <v>76</v>
      </c>
      <c r="H32" s="183">
        <v>66</v>
      </c>
      <c r="I32" s="180" t="s">
        <v>76</v>
      </c>
      <c r="J32" s="160" t="s">
        <v>76</v>
      </c>
      <c r="K32" s="161" t="s">
        <v>76</v>
      </c>
      <c r="L32" s="161" t="s">
        <v>76</v>
      </c>
      <c r="M32" s="161" t="s">
        <v>76</v>
      </c>
      <c r="N32" s="108">
        <v>66</v>
      </c>
      <c r="O32" s="161" t="s">
        <v>76</v>
      </c>
      <c r="P32" s="152"/>
      <c r="Q32" s="108"/>
      <c r="R32" s="89">
        <f t="shared" si="0"/>
        <v>132</v>
      </c>
      <c r="S32" s="196">
        <f t="shared" si="1"/>
        <v>132</v>
      </c>
      <c r="T32" s="192" t="s">
        <v>264</v>
      </c>
    </row>
    <row r="33" spans="2:20" ht="12.75">
      <c r="B33" s="8" t="s">
        <v>254</v>
      </c>
      <c r="C33" s="238" t="s">
        <v>76</v>
      </c>
      <c r="D33" s="180" t="s">
        <v>76</v>
      </c>
      <c r="E33" s="180" t="s">
        <v>76</v>
      </c>
      <c r="F33" s="180" t="s">
        <v>76</v>
      </c>
      <c r="G33" s="180" t="s">
        <v>76</v>
      </c>
      <c r="H33" s="180" t="s">
        <v>76</v>
      </c>
      <c r="I33" s="180" t="s">
        <v>76</v>
      </c>
      <c r="J33" s="160" t="s">
        <v>76</v>
      </c>
      <c r="K33" s="161" t="s">
        <v>76</v>
      </c>
      <c r="L33" s="108">
        <v>110</v>
      </c>
      <c r="M33" s="161" t="s">
        <v>76</v>
      </c>
      <c r="N33" s="161" t="s">
        <v>76</v>
      </c>
      <c r="O33" s="161" t="s">
        <v>76</v>
      </c>
      <c r="P33" s="152"/>
      <c r="Q33" s="108"/>
      <c r="R33" s="89">
        <f t="shared" si="0"/>
        <v>110</v>
      </c>
      <c r="S33" s="196">
        <f t="shared" si="1"/>
        <v>110</v>
      </c>
      <c r="T33" s="192" t="s">
        <v>322</v>
      </c>
    </row>
    <row r="34" spans="2:20" ht="12.75">
      <c r="B34" s="8" t="s">
        <v>261</v>
      </c>
      <c r="C34" s="238" t="s">
        <v>76</v>
      </c>
      <c r="D34" s="180" t="s">
        <v>76</v>
      </c>
      <c r="E34" s="180" t="s">
        <v>76</v>
      </c>
      <c r="F34" s="180" t="s">
        <v>76</v>
      </c>
      <c r="G34" s="180" t="s">
        <v>76</v>
      </c>
      <c r="H34" s="180" t="s">
        <v>76</v>
      </c>
      <c r="I34" s="180" t="s">
        <v>76</v>
      </c>
      <c r="J34" s="160" t="s">
        <v>76</v>
      </c>
      <c r="K34" s="161" t="s">
        <v>76</v>
      </c>
      <c r="L34" s="108">
        <v>110</v>
      </c>
      <c r="M34" s="161" t="s">
        <v>76</v>
      </c>
      <c r="N34" s="161" t="s">
        <v>76</v>
      </c>
      <c r="O34" s="161" t="s">
        <v>76</v>
      </c>
      <c r="P34" s="152"/>
      <c r="Q34" s="108"/>
      <c r="R34" s="89">
        <f t="shared" si="0"/>
        <v>110</v>
      </c>
      <c r="S34" s="196">
        <f t="shared" si="1"/>
        <v>110</v>
      </c>
      <c r="T34" s="192" t="s">
        <v>322</v>
      </c>
    </row>
    <row r="35" spans="2:20" ht="12.75">
      <c r="B35" s="8" t="s">
        <v>234</v>
      </c>
      <c r="C35" s="238" t="s">
        <v>76</v>
      </c>
      <c r="D35" s="180" t="s">
        <v>76</v>
      </c>
      <c r="E35" s="180" t="s">
        <v>76</v>
      </c>
      <c r="F35" s="180" t="s">
        <v>76</v>
      </c>
      <c r="G35" s="180" t="s">
        <v>76</v>
      </c>
      <c r="H35" s="180" t="s">
        <v>76</v>
      </c>
      <c r="I35" s="180">
        <v>110</v>
      </c>
      <c r="J35" s="180" t="s">
        <v>76</v>
      </c>
      <c r="K35" s="180" t="s">
        <v>76</v>
      </c>
      <c r="L35" s="180" t="s">
        <v>76</v>
      </c>
      <c r="M35" s="180" t="s">
        <v>76</v>
      </c>
      <c r="N35" s="233" t="s">
        <v>76</v>
      </c>
      <c r="O35" s="161" t="s">
        <v>76</v>
      </c>
      <c r="P35" s="152"/>
      <c r="Q35" s="108"/>
      <c r="R35" s="89">
        <f t="shared" si="0"/>
        <v>110</v>
      </c>
      <c r="S35" s="196">
        <f t="shared" si="1"/>
        <v>110</v>
      </c>
      <c r="T35" s="192" t="s">
        <v>322</v>
      </c>
    </row>
    <row r="36" spans="2:20" ht="12.75">
      <c r="B36" s="8" t="s">
        <v>235</v>
      </c>
      <c r="C36" s="238" t="s">
        <v>76</v>
      </c>
      <c r="D36" s="180" t="s">
        <v>76</v>
      </c>
      <c r="E36" s="180" t="s">
        <v>76</v>
      </c>
      <c r="F36" s="180" t="s">
        <v>76</v>
      </c>
      <c r="G36" s="180" t="s">
        <v>76</v>
      </c>
      <c r="H36" s="180" t="s">
        <v>76</v>
      </c>
      <c r="I36" s="180">
        <v>110</v>
      </c>
      <c r="J36" s="180" t="s">
        <v>76</v>
      </c>
      <c r="K36" s="180" t="s">
        <v>76</v>
      </c>
      <c r="L36" s="180" t="s">
        <v>76</v>
      </c>
      <c r="M36" s="180" t="s">
        <v>76</v>
      </c>
      <c r="N36" s="180" t="s">
        <v>76</v>
      </c>
      <c r="O36" s="161" t="s">
        <v>76</v>
      </c>
      <c r="P36" s="152"/>
      <c r="Q36" s="108"/>
      <c r="R36" s="89">
        <f t="shared" si="0"/>
        <v>110</v>
      </c>
      <c r="S36" s="196">
        <f t="shared" si="1"/>
        <v>110</v>
      </c>
      <c r="T36" s="192" t="s">
        <v>322</v>
      </c>
    </row>
    <row r="37" spans="2:20" ht="12.75">
      <c r="B37" s="8" t="s">
        <v>293</v>
      </c>
      <c r="C37" s="238" t="s">
        <v>76</v>
      </c>
      <c r="D37" s="180" t="s">
        <v>76</v>
      </c>
      <c r="E37" s="180" t="s">
        <v>76</v>
      </c>
      <c r="F37" s="180" t="s">
        <v>76</v>
      </c>
      <c r="G37" s="180" t="s">
        <v>76</v>
      </c>
      <c r="H37" s="180" t="s">
        <v>76</v>
      </c>
      <c r="I37" s="180" t="s">
        <v>76</v>
      </c>
      <c r="J37" s="180" t="s">
        <v>76</v>
      </c>
      <c r="K37" s="180" t="s">
        <v>76</v>
      </c>
      <c r="L37" s="180" t="s">
        <v>76</v>
      </c>
      <c r="M37" s="180" t="s">
        <v>76</v>
      </c>
      <c r="N37" s="152">
        <v>110</v>
      </c>
      <c r="O37" s="161" t="s">
        <v>76</v>
      </c>
      <c r="P37" s="152"/>
      <c r="Q37" s="108"/>
      <c r="R37" s="89">
        <f t="shared" si="0"/>
        <v>110</v>
      </c>
      <c r="S37" s="196">
        <f t="shared" si="1"/>
        <v>110</v>
      </c>
      <c r="T37" s="192" t="s">
        <v>322</v>
      </c>
    </row>
    <row r="38" spans="2:20" ht="12.75">
      <c r="B38" s="8" t="s">
        <v>319</v>
      </c>
      <c r="C38" s="238" t="s">
        <v>76</v>
      </c>
      <c r="D38" s="180" t="s">
        <v>76</v>
      </c>
      <c r="E38" s="180" t="s">
        <v>76</v>
      </c>
      <c r="F38" s="180" t="s">
        <v>76</v>
      </c>
      <c r="G38" s="180" t="s">
        <v>76</v>
      </c>
      <c r="H38" s="180" t="s">
        <v>76</v>
      </c>
      <c r="I38" s="180" t="s">
        <v>76</v>
      </c>
      <c r="J38" s="180" t="s">
        <v>76</v>
      </c>
      <c r="K38" s="180" t="s">
        <v>76</v>
      </c>
      <c r="L38" s="180" t="s">
        <v>76</v>
      </c>
      <c r="M38" s="180" t="s">
        <v>76</v>
      </c>
      <c r="N38" s="152">
        <v>110</v>
      </c>
      <c r="O38" s="161" t="s">
        <v>76</v>
      </c>
      <c r="P38" s="152"/>
      <c r="Q38" s="108"/>
      <c r="R38" s="89">
        <f t="shared" si="0"/>
        <v>110</v>
      </c>
      <c r="S38" s="196">
        <f t="shared" si="1"/>
        <v>110</v>
      </c>
      <c r="T38" s="192" t="s">
        <v>322</v>
      </c>
    </row>
    <row r="39" spans="2:20" ht="12.75">
      <c r="B39" s="8" t="s">
        <v>189</v>
      </c>
      <c r="C39" s="238" t="s">
        <v>76</v>
      </c>
      <c r="D39" s="180" t="s">
        <v>76</v>
      </c>
      <c r="E39" s="180" t="s">
        <v>76</v>
      </c>
      <c r="F39" s="234" t="s">
        <v>76</v>
      </c>
      <c r="G39" s="180" t="s">
        <v>76</v>
      </c>
      <c r="H39" s="183">
        <v>44</v>
      </c>
      <c r="I39" s="183">
        <v>66</v>
      </c>
      <c r="J39" s="160" t="s">
        <v>76</v>
      </c>
      <c r="K39" s="161" t="s">
        <v>76</v>
      </c>
      <c r="L39" s="161" t="s">
        <v>76</v>
      </c>
      <c r="M39" s="161" t="s">
        <v>76</v>
      </c>
      <c r="N39" s="161" t="s">
        <v>76</v>
      </c>
      <c r="O39" s="161" t="s">
        <v>76</v>
      </c>
      <c r="P39" s="152"/>
      <c r="Q39" s="108"/>
      <c r="R39" s="89">
        <f t="shared" si="0"/>
        <v>110</v>
      </c>
      <c r="S39" s="196">
        <f t="shared" si="1"/>
        <v>110</v>
      </c>
      <c r="T39" s="192" t="s">
        <v>322</v>
      </c>
    </row>
    <row r="40" spans="2:20" ht="12.75">
      <c r="B40" s="8" t="s">
        <v>215</v>
      </c>
      <c r="C40" s="238" t="s">
        <v>76</v>
      </c>
      <c r="D40" s="180" t="s">
        <v>76</v>
      </c>
      <c r="E40" s="180" t="s">
        <v>76</v>
      </c>
      <c r="F40" s="180" t="s">
        <v>76</v>
      </c>
      <c r="G40" s="180" t="s">
        <v>76</v>
      </c>
      <c r="H40" s="180" t="s">
        <v>76</v>
      </c>
      <c r="I40" s="180" t="s">
        <v>76</v>
      </c>
      <c r="J40" s="160" t="s">
        <v>76</v>
      </c>
      <c r="K40" s="161" t="s">
        <v>76</v>
      </c>
      <c r="L40" s="161" t="s">
        <v>76</v>
      </c>
      <c r="M40" s="161" t="s">
        <v>76</v>
      </c>
      <c r="N40" s="108">
        <v>88</v>
      </c>
      <c r="O40" s="161" t="s">
        <v>76</v>
      </c>
      <c r="P40" s="152"/>
      <c r="Q40" s="108"/>
      <c r="R40" s="89">
        <f t="shared" si="0"/>
        <v>88</v>
      </c>
      <c r="S40" s="196">
        <f t="shared" si="1"/>
        <v>88</v>
      </c>
      <c r="T40" s="192" t="s">
        <v>323</v>
      </c>
    </row>
    <row r="41" spans="2:20" ht="12.75">
      <c r="B41" s="8" t="s">
        <v>236</v>
      </c>
      <c r="C41" s="238" t="s">
        <v>76</v>
      </c>
      <c r="D41" s="180" t="s">
        <v>76</v>
      </c>
      <c r="E41" s="174" t="s">
        <v>76</v>
      </c>
      <c r="F41" s="180" t="s">
        <v>76</v>
      </c>
      <c r="G41" s="180" t="s">
        <v>76</v>
      </c>
      <c r="H41" s="180" t="s">
        <v>76</v>
      </c>
      <c r="I41" s="183">
        <v>88</v>
      </c>
      <c r="J41" s="180" t="s">
        <v>76</v>
      </c>
      <c r="K41" s="161" t="s">
        <v>76</v>
      </c>
      <c r="L41" s="161" t="s">
        <v>76</v>
      </c>
      <c r="M41" s="161" t="s">
        <v>76</v>
      </c>
      <c r="N41" s="161" t="s">
        <v>76</v>
      </c>
      <c r="O41" s="161" t="s">
        <v>76</v>
      </c>
      <c r="P41" s="152"/>
      <c r="Q41" s="108"/>
      <c r="R41" s="89">
        <f t="shared" si="0"/>
        <v>88</v>
      </c>
      <c r="S41" s="196">
        <f t="shared" si="1"/>
        <v>88</v>
      </c>
      <c r="T41" s="192" t="s">
        <v>323</v>
      </c>
    </row>
    <row r="42" spans="2:20" ht="12.75">
      <c r="B42" s="8" t="s">
        <v>178</v>
      </c>
      <c r="C42" s="238" t="s">
        <v>76</v>
      </c>
      <c r="D42" s="183">
        <v>80</v>
      </c>
      <c r="E42" s="174" t="s">
        <v>76</v>
      </c>
      <c r="F42" s="234" t="s">
        <v>76</v>
      </c>
      <c r="G42" s="180" t="s">
        <v>76</v>
      </c>
      <c r="H42" s="180" t="s">
        <v>76</v>
      </c>
      <c r="I42" s="180" t="s">
        <v>76</v>
      </c>
      <c r="J42" s="180" t="s">
        <v>76</v>
      </c>
      <c r="K42" s="161" t="s">
        <v>76</v>
      </c>
      <c r="L42" s="161" t="s">
        <v>76</v>
      </c>
      <c r="M42" s="161" t="s">
        <v>76</v>
      </c>
      <c r="N42" s="161" t="s">
        <v>76</v>
      </c>
      <c r="O42" s="161" t="s">
        <v>76</v>
      </c>
      <c r="P42" s="152"/>
      <c r="Q42" s="108"/>
      <c r="R42" s="89">
        <f t="shared" si="0"/>
        <v>80</v>
      </c>
      <c r="S42" s="196">
        <f t="shared" si="1"/>
        <v>80</v>
      </c>
      <c r="T42" s="192" t="s">
        <v>324</v>
      </c>
    </row>
    <row r="43" spans="2:20" ht="12.75">
      <c r="B43" s="8" t="s">
        <v>193</v>
      </c>
      <c r="C43" s="238" t="s">
        <v>76</v>
      </c>
      <c r="D43" s="161" t="s">
        <v>76</v>
      </c>
      <c r="E43" s="234" t="s">
        <v>76</v>
      </c>
      <c r="F43" s="150" t="s">
        <v>76</v>
      </c>
      <c r="G43" s="183">
        <v>80</v>
      </c>
      <c r="H43" s="180" t="s">
        <v>76</v>
      </c>
      <c r="I43" s="180" t="s">
        <v>76</v>
      </c>
      <c r="J43" s="180" t="s">
        <v>76</v>
      </c>
      <c r="K43" s="161" t="s">
        <v>76</v>
      </c>
      <c r="L43" s="161" t="s">
        <v>76</v>
      </c>
      <c r="M43" s="161" t="s">
        <v>76</v>
      </c>
      <c r="N43" s="161" t="s">
        <v>76</v>
      </c>
      <c r="O43" s="161" t="s">
        <v>76</v>
      </c>
      <c r="P43" s="152"/>
      <c r="Q43" s="108"/>
      <c r="R43" s="89">
        <f t="shared" si="0"/>
        <v>80</v>
      </c>
      <c r="S43" s="196">
        <f t="shared" si="1"/>
        <v>80</v>
      </c>
      <c r="T43" s="192" t="s">
        <v>324</v>
      </c>
    </row>
    <row r="44" spans="2:20" ht="12.75">
      <c r="B44" s="8" t="s">
        <v>316</v>
      </c>
      <c r="C44" s="238" t="s">
        <v>76</v>
      </c>
      <c r="D44" s="161" t="s">
        <v>76</v>
      </c>
      <c r="E44" s="180" t="s">
        <v>76</v>
      </c>
      <c r="F44" s="161" t="s">
        <v>76</v>
      </c>
      <c r="G44" s="180" t="s">
        <v>76</v>
      </c>
      <c r="H44" s="180" t="s">
        <v>76</v>
      </c>
      <c r="I44" s="180" t="s">
        <v>76</v>
      </c>
      <c r="J44" s="160" t="s">
        <v>76</v>
      </c>
      <c r="K44" s="161" t="s">
        <v>76</v>
      </c>
      <c r="L44" s="161" t="s">
        <v>76</v>
      </c>
      <c r="M44" s="161" t="s">
        <v>76</v>
      </c>
      <c r="N44" s="108">
        <v>66</v>
      </c>
      <c r="O44" s="161" t="s">
        <v>76</v>
      </c>
      <c r="P44" s="152"/>
      <c r="Q44" s="108"/>
      <c r="R44" s="89">
        <f t="shared" si="0"/>
        <v>66</v>
      </c>
      <c r="S44" s="196">
        <f t="shared" si="1"/>
        <v>66</v>
      </c>
      <c r="T44" s="192" t="s">
        <v>325</v>
      </c>
    </row>
    <row r="45" spans="2:20" ht="12.75">
      <c r="B45" s="8" t="s">
        <v>259</v>
      </c>
      <c r="C45" s="238" t="s">
        <v>76</v>
      </c>
      <c r="D45" s="161" t="s">
        <v>76</v>
      </c>
      <c r="E45" s="180" t="s">
        <v>76</v>
      </c>
      <c r="F45" s="161" t="s">
        <v>76</v>
      </c>
      <c r="G45" s="180" t="s">
        <v>76</v>
      </c>
      <c r="H45" s="180" t="s">
        <v>76</v>
      </c>
      <c r="I45" s="180" t="s">
        <v>76</v>
      </c>
      <c r="J45" s="160" t="s">
        <v>76</v>
      </c>
      <c r="K45" s="161" t="s">
        <v>76</v>
      </c>
      <c r="L45" s="108">
        <v>66</v>
      </c>
      <c r="M45" s="161" t="s">
        <v>76</v>
      </c>
      <c r="N45" s="161" t="s">
        <v>76</v>
      </c>
      <c r="O45" s="161" t="s">
        <v>76</v>
      </c>
      <c r="P45" s="152"/>
      <c r="Q45" s="108"/>
      <c r="R45" s="89">
        <f t="shared" si="0"/>
        <v>66</v>
      </c>
      <c r="S45" s="196">
        <f t="shared" si="1"/>
        <v>66</v>
      </c>
      <c r="T45" s="192" t="s">
        <v>262</v>
      </c>
    </row>
    <row r="46" spans="2:20" ht="12.75">
      <c r="B46" s="8" t="s">
        <v>260</v>
      </c>
      <c r="C46" s="238" t="s">
        <v>76</v>
      </c>
      <c r="D46" s="161" t="s">
        <v>76</v>
      </c>
      <c r="E46" s="180" t="s">
        <v>76</v>
      </c>
      <c r="F46" s="180" t="s">
        <v>76</v>
      </c>
      <c r="G46" s="180" t="s">
        <v>76</v>
      </c>
      <c r="H46" s="180" t="s">
        <v>76</v>
      </c>
      <c r="I46" s="180" t="s">
        <v>76</v>
      </c>
      <c r="J46" s="160" t="s">
        <v>76</v>
      </c>
      <c r="K46" s="161" t="s">
        <v>76</v>
      </c>
      <c r="L46" s="108">
        <v>66</v>
      </c>
      <c r="M46" s="161" t="s">
        <v>76</v>
      </c>
      <c r="N46" s="161" t="s">
        <v>76</v>
      </c>
      <c r="O46" s="161" t="s">
        <v>76</v>
      </c>
      <c r="P46" s="108"/>
      <c r="Q46" s="108"/>
      <c r="R46" s="68">
        <f t="shared" si="0"/>
        <v>66</v>
      </c>
      <c r="S46" s="196">
        <f t="shared" si="1"/>
        <v>66</v>
      </c>
      <c r="T46" s="192" t="s">
        <v>262</v>
      </c>
    </row>
    <row r="47" spans="2:20" ht="12.75">
      <c r="B47" s="8" t="s">
        <v>191</v>
      </c>
      <c r="C47" s="238" t="s">
        <v>76</v>
      </c>
      <c r="D47" s="180" t="s">
        <v>76</v>
      </c>
      <c r="E47" s="180" t="s">
        <v>76</v>
      </c>
      <c r="F47" s="180" t="s">
        <v>76</v>
      </c>
      <c r="G47" s="180" t="s">
        <v>76</v>
      </c>
      <c r="H47" s="180" t="s">
        <v>76</v>
      </c>
      <c r="I47" s="180" t="s">
        <v>76</v>
      </c>
      <c r="J47" s="160" t="s">
        <v>76</v>
      </c>
      <c r="K47" s="161" t="s">
        <v>76</v>
      </c>
      <c r="L47" s="108">
        <v>66</v>
      </c>
      <c r="M47" s="161" t="s">
        <v>76</v>
      </c>
      <c r="N47" s="161" t="s">
        <v>76</v>
      </c>
      <c r="O47" s="161" t="s">
        <v>76</v>
      </c>
      <c r="P47" s="108"/>
      <c r="Q47" s="108"/>
      <c r="R47" s="68">
        <f t="shared" si="0"/>
        <v>66</v>
      </c>
      <c r="S47" s="196">
        <f t="shared" si="1"/>
        <v>66</v>
      </c>
      <c r="T47" s="192" t="s">
        <v>325</v>
      </c>
    </row>
    <row r="48" spans="2:20" ht="12.75">
      <c r="B48" s="13" t="s">
        <v>255</v>
      </c>
      <c r="C48" s="238" t="s">
        <v>76</v>
      </c>
      <c r="D48" s="174" t="s">
        <v>76</v>
      </c>
      <c r="E48" s="160" t="s">
        <v>76</v>
      </c>
      <c r="F48" s="174" t="s">
        <v>76</v>
      </c>
      <c r="G48" s="174" t="s">
        <v>76</v>
      </c>
      <c r="H48" s="174" t="s">
        <v>76</v>
      </c>
      <c r="I48" s="174" t="s">
        <v>76</v>
      </c>
      <c r="J48" s="160" t="s">
        <v>76</v>
      </c>
      <c r="K48" s="161" t="s">
        <v>76</v>
      </c>
      <c r="L48" s="108">
        <v>66</v>
      </c>
      <c r="M48" s="161" t="s">
        <v>76</v>
      </c>
      <c r="N48" s="161" t="s">
        <v>76</v>
      </c>
      <c r="O48" s="161" t="s">
        <v>76</v>
      </c>
      <c r="P48" s="149"/>
      <c r="Q48" s="149"/>
      <c r="R48" s="89">
        <f t="shared" si="0"/>
        <v>66</v>
      </c>
      <c r="S48" s="196">
        <f t="shared" si="1"/>
        <v>66</v>
      </c>
      <c r="T48" s="192" t="s">
        <v>325</v>
      </c>
    </row>
    <row r="49" spans="2:20" ht="12.75">
      <c r="B49" s="13" t="s">
        <v>247</v>
      </c>
      <c r="C49" s="238" t="s">
        <v>76</v>
      </c>
      <c r="D49" s="174" t="s">
        <v>76</v>
      </c>
      <c r="E49" s="160" t="s">
        <v>76</v>
      </c>
      <c r="F49" s="238" t="s">
        <v>76</v>
      </c>
      <c r="G49" s="238" t="s">
        <v>76</v>
      </c>
      <c r="H49" s="238" t="s">
        <v>76</v>
      </c>
      <c r="I49" s="238" t="s">
        <v>76</v>
      </c>
      <c r="J49" s="149">
        <v>66</v>
      </c>
      <c r="K49" s="161" t="s">
        <v>76</v>
      </c>
      <c r="L49" s="161" t="s">
        <v>76</v>
      </c>
      <c r="M49" s="161" t="s">
        <v>76</v>
      </c>
      <c r="N49" s="175" t="s">
        <v>76</v>
      </c>
      <c r="O49" s="161" t="s">
        <v>76</v>
      </c>
      <c r="P49" s="149"/>
      <c r="Q49" s="149"/>
      <c r="R49" s="89">
        <f t="shared" si="0"/>
        <v>66</v>
      </c>
      <c r="S49" s="196">
        <f t="shared" si="1"/>
        <v>66</v>
      </c>
      <c r="T49" s="192" t="s">
        <v>325</v>
      </c>
    </row>
    <row r="50" spans="2:20" ht="12.75">
      <c r="B50" s="13" t="s">
        <v>246</v>
      </c>
      <c r="C50" s="238" t="s">
        <v>76</v>
      </c>
      <c r="D50" s="180" t="s">
        <v>76</v>
      </c>
      <c r="E50" s="180" t="s">
        <v>76</v>
      </c>
      <c r="F50" s="234" t="s">
        <v>76</v>
      </c>
      <c r="G50" s="234" t="s">
        <v>76</v>
      </c>
      <c r="H50" s="234" t="s">
        <v>76</v>
      </c>
      <c r="I50" s="234" t="s">
        <v>76</v>
      </c>
      <c r="J50" s="149">
        <v>66</v>
      </c>
      <c r="K50" s="161" t="s">
        <v>76</v>
      </c>
      <c r="L50" s="161" t="s">
        <v>76</v>
      </c>
      <c r="M50" s="161" t="s">
        <v>76</v>
      </c>
      <c r="N50" s="161" t="s">
        <v>76</v>
      </c>
      <c r="O50" s="161" t="s">
        <v>76</v>
      </c>
      <c r="P50" s="108"/>
      <c r="Q50" s="108"/>
      <c r="R50" s="68">
        <f t="shared" si="0"/>
        <v>66</v>
      </c>
      <c r="S50" s="196">
        <f t="shared" si="1"/>
        <v>66</v>
      </c>
      <c r="T50" s="192" t="s">
        <v>325</v>
      </c>
    </row>
    <row r="51" spans="2:20" ht="12.75">
      <c r="B51" s="13" t="s">
        <v>217</v>
      </c>
      <c r="C51" s="238" t="s">
        <v>76</v>
      </c>
      <c r="D51" s="174" t="s">
        <v>76</v>
      </c>
      <c r="E51" s="160" t="s">
        <v>76</v>
      </c>
      <c r="F51" s="238" t="s">
        <v>76</v>
      </c>
      <c r="G51" s="174" t="s">
        <v>76</v>
      </c>
      <c r="H51" s="171">
        <v>66</v>
      </c>
      <c r="I51" s="174" t="s">
        <v>76</v>
      </c>
      <c r="J51" s="160" t="s">
        <v>76</v>
      </c>
      <c r="K51" s="161" t="s">
        <v>76</v>
      </c>
      <c r="L51" s="161" t="s">
        <v>76</v>
      </c>
      <c r="M51" s="161" t="s">
        <v>76</v>
      </c>
      <c r="N51" s="161" t="s">
        <v>76</v>
      </c>
      <c r="O51" s="161" t="s">
        <v>76</v>
      </c>
      <c r="P51" s="149"/>
      <c r="Q51" s="149"/>
      <c r="R51" s="89">
        <f t="shared" si="0"/>
        <v>66</v>
      </c>
      <c r="S51" s="196">
        <f t="shared" si="1"/>
        <v>66</v>
      </c>
      <c r="T51" s="192" t="s">
        <v>325</v>
      </c>
    </row>
    <row r="52" spans="2:20" ht="12.75">
      <c r="B52" s="13" t="s">
        <v>212</v>
      </c>
      <c r="C52" s="238" t="s">
        <v>76</v>
      </c>
      <c r="D52" s="174" t="s">
        <v>76</v>
      </c>
      <c r="E52" s="160" t="s">
        <v>76</v>
      </c>
      <c r="F52" s="238" t="s">
        <v>76</v>
      </c>
      <c r="G52" s="160" t="s">
        <v>76</v>
      </c>
      <c r="H52" s="171">
        <v>66</v>
      </c>
      <c r="I52" s="174" t="s">
        <v>76</v>
      </c>
      <c r="J52" s="160" t="s">
        <v>76</v>
      </c>
      <c r="K52" s="161" t="s">
        <v>76</v>
      </c>
      <c r="L52" s="161" t="s">
        <v>76</v>
      </c>
      <c r="M52" s="161" t="s">
        <v>76</v>
      </c>
      <c r="N52" s="161" t="s">
        <v>76</v>
      </c>
      <c r="O52" s="161" t="s">
        <v>76</v>
      </c>
      <c r="P52" s="149"/>
      <c r="Q52" s="149"/>
      <c r="R52" s="89">
        <f t="shared" si="0"/>
        <v>66</v>
      </c>
      <c r="S52" s="196">
        <f t="shared" si="1"/>
        <v>66</v>
      </c>
      <c r="T52" s="192" t="s">
        <v>325</v>
      </c>
    </row>
    <row r="53" spans="2:20" ht="12.75">
      <c r="B53" s="100" t="s">
        <v>168</v>
      </c>
      <c r="C53" s="162">
        <v>60</v>
      </c>
      <c r="D53" s="180" t="s">
        <v>76</v>
      </c>
      <c r="E53" s="180" t="s">
        <v>76</v>
      </c>
      <c r="F53" s="180" t="s">
        <v>76</v>
      </c>
      <c r="G53" s="180" t="s">
        <v>76</v>
      </c>
      <c r="H53" s="180" t="s">
        <v>76</v>
      </c>
      <c r="I53" s="234" t="s">
        <v>76</v>
      </c>
      <c r="J53" s="160" t="s">
        <v>76</v>
      </c>
      <c r="K53" s="161" t="s">
        <v>76</v>
      </c>
      <c r="L53" s="161" t="s">
        <v>76</v>
      </c>
      <c r="M53" s="161" t="s">
        <v>76</v>
      </c>
      <c r="N53" s="161" t="s">
        <v>76</v>
      </c>
      <c r="O53" s="161" t="s">
        <v>76</v>
      </c>
      <c r="P53" s="86"/>
      <c r="Q53" s="108"/>
      <c r="R53" s="68">
        <f t="shared" si="0"/>
        <v>60</v>
      </c>
      <c r="S53" s="196">
        <f t="shared" si="1"/>
        <v>60</v>
      </c>
      <c r="T53" s="199" t="s">
        <v>326</v>
      </c>
    </row>
    <row r="54" spans="2:20" ht="12.75">
      <c r="B54" s="100" t="s">
        <v>180</v>
      </c>
      <c r="C54" s="238" t="s">
        <v>76</v>
      </c>
      <c r="D54" s="183">
        <v>60</v>
      </c>
      <c r="E54" s="180" t="s">
        <v>76</v>
      </c>
      <c r="F54" s="234" t="s">
        <v>76</v>
      </c>
      <c r="G54" s="180" t="s">
        <v>76</v>
      </c>
      <c r="H54" s="180" t="s">
        <v>76</v>
      </c>
      <c r="I54" s="180" t="s">
        <v>76</v>
      </c>
      <c r="J54" s="160" t="s">
        <v>76</v>
      </c>
      <c r="K54" s="161" t="s">
        <v>76</v>
      </c>
      <c r="L54" s="161" t="s">
        <v>76</v>
      </c>
      <c r="M54" s="161" t="s">
        <v>76</v>
      </c>
      <c r="N54" s="161" t="s">
        <v>76</v>
      </c>
      <c r="O54" s="161" t="s">
        <v>76</v>
      </c>
      <c r="P54" s="108"/>
      <c r="Q54" s="108"/>
      <c r="R54" s="68">
        <f t="shared" si="0"/>
        <v>60</v>
      </c>
      <c r="S54" s="196">
        <f t="shared" si="1"/>
        <v>60</v>
      </c>
      <c r="T54" s="199" t="s">
        <v>326</v>
      </c>
    </row>
    <row r="55" spans="2:20" ht="12.75">
      <c r="B55" s="100" t="s">
        <v>16</v>
      </c>
      <c r="C55" s="162">
        <v>60</v>
      </c>
      <c r="D55" s="180" t="s">
        <v>76</v>
      </c>
      <c r="E55" s="180" t="s">
        <v>76</v>
      </c>
      <c r="F55" s="180" t="s">
        <v>76</v>
      </c>
      <c r="G55" s="180" t="s">
        <v>76</v>
      </c>
      <c r="H55" s="180" t="s">
        <v>76</v>
      </c>
      <c r="I55" s="180" t="s">
        <v>76</v>
      </c>
      <c r="J55" s="160" t="s">
        <v>76</v>
      </c>
      <c r="K55" s="161" t="s">
        <v>76</v>
      </c>
      <c r="L55" s="161" t="s">
        <v>76</v>
      </c>
      <c r="M55" s="161" t="s">
        <v>76</v>
      </c>
      <c r="N55" s="161" t="s">
        <v>76</v>
      </c>
      <c r="O55" s="161" t="s">
        <v>76</v>
      </c>
      <c r="P55" s="108"/>
      <c r="Q55" s="108"/>
      <c r="R55" s="68">
        <f t="shared" si="0"/>
        <v>60</v>
      </c>
      <c r="S55" s="196">
        <f t="shared" si="1"/>
        <v>60</v>
      </c>
      <c r="T55" s="199" t="s">
        <v>326</v>
      </c>
    </row>
    <row r="56" spans="2:20" ht="12.75">
      <c r="B56" s="100" t="s">
        <v>226</v>
      </c>
      <c r="C56" s="238" t="s">
        <v>76</v>
      </c>
      <c r="D56" s="180" t="s">
        <v>76</v>
      </c>
      <c r="E56" s="180" t="s">
        <v>76</v>
      </c>
      <c r="F56" s="234" t="s">
        <v>76</v>
      </c>
      <c r="G56" s="180" t="s">
        <v>76</v>
      </c>
      <c r="H56" s="183">
        <v>44</v>
      </c>
      <c r="I56" s="180" t="s">
        <v>76</v>
      </c>
      <c r="J56" s="160" t="s">
        <v>76</v>
      </c>
      <c r="K56" s="161" t="s">
        <v>76</v>
      </c>
      <c r="L56" s="161" t="s">
        <v>76</v>
      </c>
      <c r="M56" s="161" t="s">
        <v>76</v>
      </c>
      <c r="N56" s="161" t="s">
        <v>76</v>
      </c>
      <c r="O56" s="161" t="s">
        <v>76</v>
      </c>
      <c r="P56" s="108"/>
      <c r="Q56" s="108"/>
      <c r="R56" s="68">
        <f t="shared" si="0"/>
        <v>44</v>
      </c>
      <c r="S56" s="196">
        <f t="shared" si="1"/>
        <v>44</v>
      </c>
      <c r="T56" s="269" t="s">
        <v>327</v>
      </c>
    </row>
    <row r="57" spans="2:20" ht="12.75">
      <c r="B57" s="100" t="s">
        <v>228</v>
      </c>
      <c r="C57" s="238" t="s">
        <v>76</v>
      </c>
      <c r="D57" s="180" t="s">
        <v>76</v>
      </c>
      <c r="E57" s="180" t="s">
        <v>76</v>
      </c>
      <c r="F57" s="234" t="s">
        <v>76</v>
      </c>
      <c r="G57" s="180" t="s">
        <v>76</v>
      </c>
      <c r="H57" s="183">
        <v>44</v>
      </c>
      <c r="I57" s="180" t="s">
        <v>76</v>
      </c>
      <c r="J57" s="160" t="s">
        <v>76</v>
      </c>
      <c r="K57" s="161" t="s">
        <v>76</v>
      </c>
      <c r="L57" s="161" t="s">
        <v>76</v>
      </c>
      <c r="M57" s="161" t="s">
        <v>76</v>
      </c>
      <c r="N57" s="161" t="s">
        <v>76</v>
      </c>
      <c r="O57" s="161" t="s">
        <v>76</v>
      </c>
      <c r="P57" s="108"/>
      <c r="Q57" s="108"/>
      <c r="R57" s="68">
        <f t="shared" si="0"/>
        <v>44</v>
      </c>
      <c r="S57" s="196">
        <f t="shared" si="1"/>
        <v>44</v>
      </c>
      <c r="T57" s="269" t="s">
        <v>327</v>
      </c>
    </row>
    <row r="58" spans="2:20" ht="12.75">
      <c r="B58" s="100" t="s">
        <v>218</v>
      </c>
      <c r="C58" s="238" t="s">
        <v>76</v>
      </c>
      <c r="D58" s="180" t="s">
        <v>76</v>
      </c>
      <c r="E58" s="180" t="s">
        <v>76</v>
      </c>
      <c r="F58" s="234" t="s">
        <v>76</v>
      </c>
      <c r="G58" s="180" t="s">
        <v>76</v>
      </c>
      <c r="H58" s="183">
        <v>44</v>
      </c>
      <c r="I58" s="180" t="s">
        <v>76</v>
      </c>
      <c r="J58" s="160" t="s">
        <v>76</v>
      </c>
      <c r="K58" s="161" t="s">
        <v>76</v>
      </c>
      <c r="L58" s="161" t="s">
        <v>76</v>
      </c>
      <c r="M58" s="161" t="s">
        <v>76</v>
      </c>
      <c r="N58" s="161" t="s">
        <v>76</v>
      </c>
      <c r="O58" s="161" t="s">
        <v>76</v>
      </c>
      <c r="P58" s="108"/>
      <c r="Q58" s="108"/>
      <c r="R58" s="68">
        <f t="shared" si="0"/>
        <v>44</v>
      </c>
      <c r="S58" s="196">
        <f t="shared" si="1"/>
        <v>44</v>
      </c>
      <c r="T58" s="269" t="s">
        <v>327</v>
      </c>
    </row>
    <row r="59" spans="2:20" ht="13.5" thickBot="1">
      <c r="B59" s="70" t="s">
        <v>227</v>
      </c>
      <c r="C59" s="157" t="s">
        <v>76</v>
      </c>
      <c r="D59" s="178" t="s">
        <v>76</v>
      </c>
      <c r="E59" s="154" t="s">
        <v>76</v>
      </c>
      <c r="F59" s="157" t="s">
        <v>76</v>
      </c>
      <c r="G59" s="178" t="s">
        <v>76</v>
      </c>
      <c r="H59" s="158">
        <v>44</v>
      </c>
      <c r="I59" s="178" t="s">
        <v>76</v>
      </c>
      <c r="J59" s="154" t="s">
        <v>76</v>
      </c>
      <c r="K59" s="278" t="s">
        <v>76</v>
      </c>
      <c r="L59" s="278" t="s">
        <v>76</v>
      </c>
      <c r="M59" s="278" t="s">
        <v>76</v>
      </c>
      <c r="N59" s="278" t="s">
        <v>76</v>
      </c>
      <c r="O59" s="278" t="s">
        <v>76</v>
      </c>
      <c r="P59" s="170"/>
      <c r="Q59" s="170"/>
      <c r="R59" s="74">
        <f t="shared" si="0"/>
        <v>44</v>
      </c>
      <c r="S59" s="195">
        <f t="shared" si="1"/>
        <v>44</v>
      </c>
      <c r="T59" s="202" t="s">
        <v>327</v>
      </c>
    </row>
    <row r="60" spans="3:17" ht="13.5" thickBot="1"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</row>
    <row r="61" spans="2:20" ht="13.5" thickBot="1">
      <c r="B61" s="62" t="s">
        <v>67</v>
      </c>
      <c r="C61" s="5">
        <v>1</v>
      </c>
      <c r="D61" s="6">
        <v>2</v>
      </c>
      <c r="E61" s="6">
        <v>3</v>
      </c>
      <c r="F61" s="6">
        <v>4</v>
      </c>
      <c r="G61" s="6">
        <v>5</v>
      </c>
      <c r="H61" s="6">
        <v>6</v>
      </c>
      <c r="I61" s="6">
        <v>7</v>
      </c>
      <c r="J61" s="63">
        <v>8</v>
      </c>
      <c r="K61" s="6">
        <v>9</v>
      </c>
      <c r="L61" s="6">
        <v>10</v>
      </c>
      <c r="M61" s="6">
        <v>11</v>
      </c>
      <c r="N61" s="6">
        <v>12</v>
      </c>
      <c r="O61" s="6">
        <v>13</v>
      </c>
      <c r="P61" s="6">
        <v>14</v>
      </c>
      <c r="Q61" s="6">
        <v>15</v>
      </c>
      <c r="R61" s="190" t="s">
        <v>0</v>
      </c>
      <c r="S61" s="190" t="s">
        <v>1</v>
      </c>
      <c r="T61" s="191" t="s">
        <v>2</v>
      </c>
    </row>
    <row r="62" spans="2:20" ht="12.75">
      <c r="B62" s="8" t="s">
        <v>50</v>
      </c>
      <c r="C62" s="142">
        <v>80</v>
      </c>
      <c r="D62" s="108">
        <v>100</v>
      </c>
      <c r="E62" s="108">
        <v>100</v>
      </c>
      <c r="F62" s="108">
        <v>100</v>
      </c>
      <c r="G62" s="84">
        <v>80</v>
      </c>
      <c r="H62" s="161" t="s">
        <v>76</v>
      </c>
      <c r="I62" s="84">
        <v>44</v>
      </c>
      <c r="J62" s="147">
        <v>110</v>
      </c>
      <c r="K62" s="86">
        <v>100</v>
      </c>
      <c r="L62" s="152">
        <v>110</v>
      </c>
      <c r="M62" s="108">
        <v>80</v>
      </c>
      <c r="N62" s="84">
        <v>44</v>
      </c>
      <c r="O62" s="161" t="s">
        <v>76</v>
      </c>
      <c r="P62" s="108"/>
      <c r="Q62" s="108"/>
      <c r="R62" s="68">
        <f aca="true" t="shared" si="2" ref="R62:R93">SUM(C62:Q62)</f>
        <v>948</v>
      </c>
      <c r="S62" s="193">
        <f>SUM(C62:Q62)-C62-I62-G62-N62</f>
        <v>700</v>
      </c>
      <c r="T62" s="50" t="s">
        <v>77</v>
      </c>
    </row>
    <row r="63" spans="2:20" ht="12.75">
      <c r="B63" s="8" t="s">
        <v>102</v>
      </c>
      <c r="C63" s="179">
        <v>100</v>
      </c>
      <c r="D63" s="85">
        <v>40</v>
      </c>
      <c r="E63" s="161" t="s">
        <v>76</v>
      </c>
      <c r="F63" s="86">
        <v>100</v>
      </c>
      <c r="G63" s="108">
        <v>60</v>
      </c>
      <c r="H63" s="108">
        <v>88</v>
      </c>
      <c r="I63" s="108">
        <v>110</v>
      </c>
      <c r="J63" s="108">
        <v>66</v>
      </c>
      <c r="K63" s="150" t="s">
        <v>76</v>
      </c>
      <c r="L63" s="152">
        <v>66</v>
      </c>
      <c r="M63" s="150" t="s">
        <v>76</v>
      </c>
      <c r="N63" s="84">
        <v>44</v>
      </c>
      <c r="O63" s="84">
        <v>40</v>
      </c>
      <c r="P63" s="108"/>
      <c r="Q63" s="108"/>
      <c r="R63" s="68">
        <f t="shared" si="2"/>
        <v>714</v>
      </c>
      <c r="S63" s="196">
        <f>SUM(C63:Q63)-D63-N63-O63</f>
        <v>590</v>
      </c>
      <c r="T63" s="192" t="s">
        <v>78</v>
      </c>
    </row>
    <row r="64" spans="2:20" ht="12.75">
      <c r="B64" s="8" t="s">
        <v>19</v>
      </c>
      <c r="C64" s="162">
        <v>80</v>
      </c>
      <c r="D64" s="161" t="s">
        <v>76</v>
      </c>
      <c r="E64" s="150" t="s">
        <v>76</v>
      </c>
      <c r="F64" s="161" t="s">
        <v>76</v>
      </c>
      <c r="G64" s="86">
        <v>80</v>
      </c>
      <c r="H64" s="161" t="s">
        <v>76</v>
      </c>
      <c r="I64" s="108">
        <v>44</v>
      </c>
      <c r="J64" s="108">
        <v>110</v>
      </c>
      <c r="K64" s="150" t="s">
        <v>76</v>
      </c>
      <c r="L64" s="152">
        <v>110</v>
      </c>
      <c r="M64" s="108">
        <v>80</v>
      </c>
      <c r="N64" s="108">
        <v>44</v>
      </c>
      <c r="O64" s="150" t="s">
        <v>76</v>
      </c>
      <c r="P64" s="108"/>
      <c r="Q64" s="108"/>
      <c r="R64" s="68">
        <f t="shared" si="2"/>
        <v>548</v>
      </c>
      <c r="S64" s="196">
        <f>SUM(C64:Q64)</f>
        <v>548</v>
      </c>
      <c r="T64" s="192" t="s">
        <v>83</v>
      </c>
    </row>
    <row r="65" spans="2:20" ht="12.75">
      <c r="B65" s="8" t="s">
        <v>44</v>
      </c>
      <c r="C65" s="162">
        <v>60</v>
      </c>
      <c r="D65" s="118">
        <v>60</v>
      </c>
      <c r="E65" s="142">
        <v>40</v>
      </c>
      <c r="F65" s="183">
        <v>80</v>
      </c>
      <c r="G65" s="142">
        <v>60</v>
      </c>
      <c r="H65" s="179">
        <v>66</v>
      </c>
      <c r="I65" s="142">
        <v>44</v>
      </c>
      <c r="J65" s="142">
        <v>44</v>
      </c>
      <c r="K65" s="108">
        <v>100</v>
      </c>
      <c r="L65" s="183">
        <v>88</v>
      </c>
      <c r="M65" s="139">
        <v>40</v>
      </c>
      <c r="N65" s="108">
        <v>66</v>
      </c>
      <c r="O65" s="152">
        <v>60</v>
      </c>
      <c r="P65" s="108"/>
      <c r="Q65" s="108"/>
      <c r="R65" s="68">
        <f t="shared" si="2"/>
        <v>808</v>
      </c>
      <c r="S65" s="196">
        <f>SUM(C65:Q65)-E65-I65-J65-M65-G65-D65</f>
        <v>520</v>
      </c>
      <c r="T65" s="192" t="s">
        <v>80</v>
      </c>
    </row>
    <row r="66" spans="2:20" ht="12.75">
      <c r="B66" s="8" t="s">
        <v>222</v>
      </c>
      <c r="C66" s="238" t="s">
        <v>76</v>
      </c>
      <c r="D66" s="180" t="s">
        <v>76</v>
      </c>
      <c r="E66" s="180" t="s">
        <v>76</v>
      </c>
      <c r="F66" s="234" t="s">
        <v>76</v>
      </c>
      <c r="G66" s="180" t="s">
        <v>76</v>
      </c>
      <c r="H66" s="183">
        <v>66</v>
      </c>
      <c r="I66" s="180" t="s">
        <v>76</v>
      </c>
      <c r="J66" s="183">
        <v>66</v>
      </c>
      <c r="K66" s="150" t="s">
        <v>76</v>
      </c>
      <c r="L66" s="152">
        <v>66</v>
      </c>
      <c r="M66" s="152">
        <v>100</v>
      </c>
      <c r="N66" s="108">
        <v>110</v>
      </c>
      <c r="O66" s="108">
        <v>100</v>
      </c>
      <c r="P66" s="108"/>
      <c r="Q66" s="108"/>
      <c r="R66" s="68">
        <f t="shared" si="2"/>
        <v>508</v>
      </c>
      <c r="S66" s="196">
        <f>SUM(C66:Q66)</f>
        <v>508</v>
      </c>
      <c r="T66" s="192" t="s">
        <v>81</v>
      </c>
    </row>
    <row r="67" spans="2:20" ht="12.75">
      <c r="B67" s="8" t="s">
        <v>38</v>
      </c>
      <c r="C67" s="174" t="s">
        <v>76</v>
      </c>
      <c r="D67" s="108">
        <v>80</v>
      </c>
      <c r="E67" s="150" t="s">
        <v>76</v>
      </c>
      <c r="F67" s="108">
        <v>60</v>
      </c>
      <c r="G67" s="108">
        <v>100</v>
      </c>
      <c r="H67" s="183">
        <v>66</v>
      </c>
      <c r="I67" s="150" t="s">
        <v>76</v>
      </c>
      <c r="J67" s="150" t="s">
        <v>76</v>
      </c>
      <c r="K67" s="86">
        <v>80</v>
      </c>
      <c r="L67" s="148" t="s">
        <v>76</v>
      </c>
      <c r="M67" s="148" t="s">
        <v>76</v>
      </c>
      <c r="N67" s="150" t="s">
        <v>76</v>
      </c>
      <c r="O67" s="108">
        <v>100</v>
      </c>
      <c r="P67" s="108"/>
      <c r="Q67" s="108"/>
      <c r="R67" s="68">
        <f t="shared" si="2"/>
        <v>486</v>
      </c>
      <c r="S67" s="196">
        <f>SUM(C67:Q67)</f>
        <v>486</v>
      </c>
      <c r="T67" s="192" t="s">
        <v>84</v>
      </c>
    </row>
    <row r="68" spans="2:20" ht="12.75">
      <c r="B68" s="8" t="s">
        <v>39</v>
      </c>
      <c r="C68" s="119">
        <v>40</v>
      </c>
      <c r="D68" s="84">
        <v>40</v>
      </c>
      <c r="E68" s="86">
        <v>80</v>
      </c>
      <c r="F68" s="150" t="s">
        <v>76</v>
      </c>
      <c r="G68" s="108">
        <v>100</v>
      </c>
      <c r="H68" s="161" t="s">
        <v>76</v>
      </c>
      <c r="I68" s="108">
        <v>66</v>
      </c>
      <c r="J68" s="108">
        <v>44</v>
      </c>
      <c r="K68" s="150" t="s">
        <v>76</v>
      </c>
      <c r="L68" s="108">
        <v>44</v>
      </c>
      <c r="M68" s="152">
        <v>60</v>
      </c>
      <c r="N68" s="108">
        <v>66</v>
      </c>
      <c r="O68" s="150" t="s">
        <v>76</v>
      </c>
      <c r="P68" s="108"/>
      <c r="Q68" s="108"/>
      <c r="R68" s="68">
        <f t="shared" si="2"/>
        <v>540</v>
      </c>
      <c r="S68" s="196">
        <f>SUM(C68:Q68)-C68-D68</f>
        <v>460</v>
      </c>
      <c r="T68" s="192" t="s">
        <v>85</v>
      </c>
    </row>
    <row r="69" spans="2:20" ht="12.75">
      <c r="B69" s="8" t="s">
        <v>46</v>
      </c>
      <c r="C69" s="121">
        <v>60</v>
      </c>
      <c r="D69" s="108">
        <v>60</v>
      </c>
      <c r="E69" s="108">
        <v>60</v>
      </c>
      <c r="F69" s="161" t="s">
        <v>76</v>
      </c>
      <c r="G69" s="161" t="s">
        <v>76</v>
      </c>
      <c r="H69" s="161" t="s">
        <v>76</v>
      </c>
      <c r="I69" s="108">
        <v>66</v>
      </c>
      <c r="J69" s="108">
        <v>44</v>
      </c>
      <c r="K69" s="84">
        <v>40</v>
      </c>
      <c r="L69" s="163">
        <v>66</v>
      </c>
      <c r="M69" s="285">
        <v>40</v>
      </c>
      <c r="N69" s="108">
        <v>66</v>
      </c>
      <c r="O69" s="108">
        <v>80</v>
      </c>
      <c r="P69" s="108"/>
      <c r="Q69" s="108"/>
      <c r="R69" s="68">
        <f t="shared" si="2"/>
        <v>582</v>
      </c>
      <c r="S69" s="196">
        <f>SUM(C69:Q69)-K69-M69-C69</f>
        <v>442</v>
      </c>
      <c r="T69" s="192" t="s">
        <v>86</v>
      </c>
    </row>
    <row r="70" spans="2:20" ht="12.75">
      <c r="B70" s="8" t="s">
        <v>112</v>
      </c>
      <c r="C70" s="174" t="s">
        <v>76</v>
      </c>
      <c r="D70" s="180" t="s">
        <v>76</v>
      </c>
      <c r="E70" s="142">
        <v>40</v>
      </c>
      <c r="F70" s="179">
        <v>80</v>
      </c>
      <c r="G70" s="180" t="s">
        <v>76</v>
      </c>
      <c r="H70" s="179">
        <v>66</v>
      </c>
      <c r="I70" s="183">
        <v>44</v>
      </c>
      <c r="J70" s="108">
        <v>44</v>
      </c>
      <c r="K70" s="150" t="s">
        <v>76</v>
      </c>
      <c r="L70" s="184">
        <v>88</v>
      </c>
      <c r="M70" s="152">
        <v>40</v>
      </c>
      <c r="N70" s="152">
        <v>66</v>
      </c>
      <c r="O70" s="150" t="s">
        <v>76</v>
      </c>
      <c r="P70" s="86"/>
      <c r="Q70" s="108"/>
      <c r="R70" s="68">
        <f t="shared" si="2"/>
        <v>468</v>
      </c>
      <c r="S70" s="196">
        <f>SUM(C70:Q70)-E70</f>
        <v>428</v>
      </c>
      <c r="T70" s="192" t="s">
        <v>87</v>
      </c>
    </row>
    <row r="71" spans="2:20" ht="12.75">
      <c r="B71" s="8" t="s">
        <v>43</v>
      </c>
      <c r="C71" s="162">
        <v>60</v>
      </c>
      <c r="D71" s="234" t="s">
        <v>76</v>
      </c>
      <c r="E71" s="183">
        <v>80</v>
      </c>
      <c r="F71" s="180" t="s">
        <v>76</v>
      </c>
      <c r="G71" s="180" t="s">
        <v>76</v>
      </c>
      <c r="H71" s="180" t="s">
        <v>76</v>
      </c>
      <c r="I71" s="183">
        <v>66</v>
      </c>
      <c r="J71" s="234" t="s">
        <v>76</v>
      </c>
      <c r="K71" s="108">
        <v>40</v>
      </c>
      <c r="L71" s="108">
        <v>66</v>
      </c>
      <c r="M71" s="152">
        <v>40</v>
      </c>
      <c r="N71" s="159" t="s">
        <v>76</v>
      </c>
      <c r="O71" s="108">
        <v>60</v>
      </c>
      <c r="P71" s="108"/>
      <c r="Q71" s="108"/>
      <c r="R71" s="68">
        <f t="shared" si="2"/>
        <v>412</v>
      </c>
      <c r="S71" s="196">
        <f>SUM(C71:Q71)</f>
        <v>412</v>
      </c>
      <c r="T71" s="192" t="s">
        <v>88</v>
      </c>
    </row>
    <row r="72" spans="2:20" ht="12.75">
      <c r="B72" s="8" t="s">
        <v>100</v>
      </c>
      <c r="C72" s="174" t="s">
        <v>76</v>
      </c>
      <c r="D72" s="183">
        <v>100</v>
      </c>
      <c r="E72" s="179">
        <v>100</v>
      </c>
      <c r="F72" s="234" t="s">
        <v>76</v>
      </c>
      <c r="G72" s="234" t="s">
        <v>76</v>
      </c>
      <c r="H72" s="179">
        <v>110</v>
      </c>
      <c r="I72" s="234" t="s">
        <v>76</v>
      </c>
      <c r="J72" s="108">
        <v>88</v>
      </c>
      <c r="K72" s="150" t="s">
        <v>76</v>
      </c>
      <c r="L72" s="150" t="s">
        <v>76</v>
      </c>
      <c r="M72" s="159" t="s">
        <v>76</v>
      </c>
      <c r="N72" s="150" t="s">
        <v>76</v>
      </c>
      <c r="O72" s="159" t="s">
        <v>76</v>
      </c>
      <c r="P72" s="86"/>
      <c r="Q72" s="86"/>
      <c r="R72" s="68">
        <f t="shared" si="2"/>
        <v>398</v>
      </c>
      <c r="S72" s="196">
        <f>SUM(C72:Q72)</f>
        <v>398</v>
      </c>
      <c r="T72" s="192" t="s">
        <v>91</v>
      </c>
    </row>
    <row r="73" spans="2:20" ht="12.75">
      <c r="B73" s="13" t="s">
        <v>32</v>
      </c>
      <c r="C73" s="238" t="s">
        <v>76</v>
      </c>
      <c r="D73" s="161" t="s">
        <v>76</v>
      </c>
      <c r="E73" s="161" t="s">
        <v>76</v>
      </c>
      <c r="F73" s="148" t="s">
        <v>76</v>
      </c>
      <c r="G73" s="160" t="s">
        <v>76</v>
      </c>
      <c r="H73" s="183">
        <v>88</v>
      </c>
      <c r="I73" s="149">
        <v>110</v>
      </c>
      <c r="J73" s="149">
        <v>66</v>
      </c>
      <c r="K73" s="150" t="s">
        <v>76</v>
      </c>
      <c r="L73" s="150" t="s">
        <v>76</v>
      </c>
      <c r="M73" s="176">
        <v>60</v>
      </c>
      <c r="N73" s="149">
        <v>66</v>
      </c>
      <c r="O73" s="150" t="s">
        <v>76</v>
      </c>
      <c r="P73" s="149"/>
      <c r="Q73" s="149"/>
      <c r="R73" s="89">
        <f t="shared" si="2"/>
        <v>390</v>
      </c>
      <c r="S73" s="196">
        <f>SUM(C73:Q73)</f>
        <v>390</v>
      </c>
      <c r="T73" s="192" t="s">
        <v>92</v>
      </c>
    </row>
    <row r="74" spans="2:20" ht="12.75">
      <c r="B74" s="13" t="s">
        <v>30</v>
      </c>
      <c r="C74" s="238" t="s">
        <v>76</v>
      </c>
      <c r="D74" s="183">
        <v>60</v>
      </c>
      <c r="E74" s="108">
        <v>60</v>
      </c>
      <c r="F74" s="149">
        <v>60</v>
      </c>
      <c r="G74" s="150" t="s">
        <v>76</v>
      </c>
      <c r="H74" s="142">
        <v>33</v>
      </c>
      <c r="I74" s="108"/>
      <c r="J74" s="108">
        <v>44</v>
      </c>
      <c r="K74" s="150" t="s">
        <v>76</v>
      </c>
      <c r="L74" s="150" t="s">
        <v>76</v>
      </c>
      <c r="M74" s="176">
        <v>60</v>
      </c>
      <c r="N74" s="149">
        <v>33</v>
      </c>
      <c r="O74" s="149">
        <v>60</v>
      </c>
      <c r="P74" s="149"/>
      <c r="Q74" s="149"/>
      <c r="R74" s="89">
        <f t="shared" si="2"/>
        <v>410</v>
      </c>
      <c r="S74" s="196">
        <f>SUM(C74:Q74)-H74</f>
        <v>377</v>
      </c>
      <c r="T74" s="192" t="s">
        <v>264</v>
      </c>
    </row>
    <row r="75" spans="2:20" ht="12.75">
      <c r="B75" s="13" t="s">
        <v>118</v>
      </c>
      <c r="C75" s="238" t="s">
        <v>76</v>
      </c>
      <c r="D75" s="183">
        <v>60</v>
      </c>
      <c r="E75" s="108">
        <v>60</v>
      </c>
      <c r="F75" s="149">
        <v>60</v>
      </c>
      <c r="G75" s="150" t="s">
        <v>76</v>
      </c>
      <c r="H75" s="180" t="s">
        <v>76</v>
      </c>
      <c r="I75" s="150" t="s">
        <v>76</v>
      </c>
      <c r="J75" s="108">
        <v>44</v>
      </c>
      <c r="K75" s="150" t="s">
        <v>76</v>
      </c>
      <c r="L75" s="289" t="s">
        <v>76</v>
      </c>
      <c r="M75" s="176">
        <v>60</v>
      </c>
      <c r="N75" s="149">
        <v>33</v>
      </c>
      <c r="O75" s="149">
        <v>60</v>
      </c>
      <c r="P75" s="149"/>
      <c r="Q75" s="149"/>
      <c r="R75" s="89">
        <f t="shared" si="2"/>
        <v>377</v>
      </c>
      <c r="S75" s="196">
        <f>SUM(C75:Q75)</f>
        <v>377</v>
      </c>
      <c r="T75" s="192" t="s">
        <v>264</v>
      </c>
    </row>
    <row r="76" spans="2:20" ht="12.75">
      <c r="B76" s="13" t="s">
        <v>34</v>
      </c>
      <c r="C76" s="171">
        <v>100</v>
      </c>
      <c r="D76" s="174" t="s">
        <v>76</v>
      </c>
      <c r="E76" s="238" t="s">
        <v>76</v>
      </c>
      <c r="F76" s="148" t="s">
        <v>76</v>
      </c>
      <c r="G76" s="150" t="s">
        <v>76</v>
      </c>
      <c r="H76" s="180" t="s">
        <v>76</v>
      </c>
      <c r="I76" s="180" t="s">
        <v>76</v>
      </c>
      <c r="J76" s="108">
        <v>66</v>
      </c>
      <c r="K76" s="148" t="s">
        <v>76</v>
      </c>
      <c r="L76" s="150" t="s">
        <v>76</v>
      </c>
      <c r="M76" s="149">
        <v>100</v>
      </c>
      <c r="N76" s="149">
        <v>110</v>
      </c>
      <c r="O76" s="148" t="s">
        <v>76</v>
      </c>
      <c r="P76" s="151"/>
      <c r="Q76" s="151"/>
      <c r="R76" s="68">
        <f t="shared" si="2"/>
        <v>376</v>
      </c>
      <c r="S76" s="196">
        <f>SUM(C76:Q76)</f>
        <v>376</v>
      </c>
      <c r="T76" s="192" t="s">
        <v>90</v>
      </c>
    </row>
    <row r="77" spans="2:20" ht="12.75">
      <c r="B77" s="13" t="s">
        <v>20</v>
      </c>
      <c r="C77" s="171">
        <v>60</v>
      </c>
      <c r="D77" s="174" t="s">
        <v>76</v>
      </c>
      <c r="E77" s="171">
        <v>60</v>
      </c>
      <c r="F77" s="238" t="s">
        <v>76</v>
      </c>
      <c r="G77" s="161" t="s">
        <v>76</v>
      </c>
      <c r="H77" s="160" t="s">
        <v>76</v>
      </c>
      <c r="I77" s="180" t="s">
        <v>76</v>
      </c>
      <c r="J77" s="108">
        <v>44</v>
      </c>
      <c r="K77" s="150" t="s">
        <v>76</v>
      </c>
      <c r="L77" s="150" t="s">
        <v>76</v>
      </c>
      <c r="M77" s="108">
        <v>40</v>
      </c>
      <c r="N77" s="149">
        <v>66</v>
      </c>
      <c r="O77" s="149">
        <v>80</v>
      </c>
      <c r="P77" s="151"/>
      <c r="Q77" s="149"/>
      <c r="R77" s="89">
        <f t="shared" si="2"/>
        <v>350</v>
      </c>
      <c r="S77" s="196">
        <f>SUM(C77:Q77)</f>
        <v>350</v>
      </c>
      <c r="T77" s="192" t="s">
        <v>95</v>
      </c>
    </row>
    <row r="78" spans="2:20" ht="12.75">
      <c r="B78" s="13" t="s">
        <v>181</v>
      </c>
      <c r="C78" s="174" t="s">
        <v>76</v>
      </c>
      <c r="D78" s="171">
        <v>40</v>
      </c>
      <c r="E78" s="171">
        <v>40</v>
      </c>
      <c r="F78" s="162">
        <v>40</v>
      </c>
      <c r="G78" s="108">
        <v>60</v>
      </c>
      <c r="H78" s="160" t="s">
        <v>76</v>
      </c>
      <c r="I78" s="183">
        <v>44</v>
      </c>
      <c r="J78" s="150" t="s">
        <v>76</v>
      </c>
      <c r="K78" s="150" t="s">
        <v>76</v>
      </c>
      <c r="L78" s="150" t="s">
        <v>76</v>
      </c>
      <c r="M78" s="108">
        <v>40</v>
      </c>
      <c r="N78" s="285">
        <v>33</v>
      </c>
      <c r="O78" s="149">
        <v>40</v>
      </c>
      <c r="P78" s="151"/>
      <c r="Q78" s="149"/>
      <c r="R78" s="89">
        <f t="shared" si="2"/>
        <v>337</v>
      </c>
      <c r="S78" s="196">
        <f>SUM(C78:Q78)-N78</f>
        <v>304</v>
      </c>
      <c r="T78" s="200" t="s">
        <v>96</v>
      </c>
    </row>
    <row r="79" spans="2:20" ht="12.75">
      <c r="B79" s="13" t="s">
        <v>185</v>
      </c>
      <c r="C79" s="174" t="s">
        <v>76</v>
      </c>
      <c r="D79" s="160" t="s">
        <v>76</v>
      </c>
      <c r="E79" s="149">
        <v>40</v>
      </c>
      <c r="F79" s="149">
        <v>40</v>
      </c>
      <c r="G79" s="149">
        <v>60</v>
      </c>
      <c r="H79" s="160" t="s">
        <v>76</v>
      </c>
      <c r="I79" s="183">
        <v>44</v>
      </c>
      <c r="J79" s="150" t="s">
        <v>76</v>
      </c>
      <c r="K79" s="148" t="s">
        <v>76</v>
      </c>
      <c r="L79" s="150" t="s">
        <v>76</v>
      </c>
      <c r="M79" s="148" t="s">
        <v>76</v>
      </c>
      <c r="N79" s="148" t="s">
        <v>76</v>
      </c>
      <c r="O79" s="108">
        <v>40</v>
      </c>
      <c r="P79" s="149"/>
      <c r="Q79" s="149"/>
      <c r="R79" s="89">
        <f t="shared" si="2"/>
        <v>224</v>
      </c>
      <c r="S79" s="194">
        <f aca="true" t="shared" si="3" ref="S79:S121">SUM(C79:Q79)</f>
        <v>224</v>
      </c>
      <c r="T79" s="200" t="s">
        <v>97</v>
      </c>
    </row>
    <row r="80" spans="2:20" ht="12.75">
      <c r="B80" s="13" t="s">
        <v>36</v>
      </c>
      <c r="C80" s="238" t="s">
        <v>76</v>
      </c>
      <c r="D80" s="162">
        <v>40</v>
      </c>
      <c r="E80" s="238" t="s">
        <v>76</v>
      </c>
      <c r="F80" s="174" t="s">
        <v>76</v>
      </c>
      <c r="G80" s="174" t="s">
        <v>76</v>
      </c>
      <c r="H80" s="180" t="s">
        <v>76</v>
      </c>
      <c r="I80" s="180" t="s">
        <v>76</v>
      </c>
      <c r="J80" s="150" t="s">
        <v>76</v>
      </c>
      <c r="K80" s="108">
        <v>40</v>
      </c>
      <c r="L80" s="150" t="s">
        <v>76</v>
      </c>
      <c r="M80" s="108">
        <v>40</v>
      </c>
      <c r="N80" s="108">
        <v>44</v>
      </c>
      <c r="O80" s="108">
        <v>40</v>
      </c>
      <c r="P80" s="149"/>
      <c r="Q80" s="149"/>
      <c r="R80" s="89">
        <f t="shared" si="2"/>
        <v>204</v>
      </c>
      <c r="S80" s="194">
        <f t="shared" si="3"/>
        <v>204</v>
      </c>
      <c r="T80" s="200" t="s">
        <v>282</v>
      </c>
    </row>
    <row r="81" spans="2:20" ht="12.75">
      <c r="B81" s="13" t="s">
        <v>99</v>
      </c>
      <c r="C81" s="238" t="s">
        <v>76</v>
      </c>
      <c r="D81" s="174" t="s">
        <v>76</v>
      </c>
      <c r="E81" s="180" t="s">
        <v>76</v>
      </c>
      <c r="F81" s="238" t="s">
        <v>76</v>
      </c>
      <c r="G81" s="174" t="s">
        <v>76</v>
      </c>
      <c r="H81" s="183">
        <v>110</v>
      </c>
      <c r="I81" s="180" t="s">
        <v>76</v>
      </c>
      <c r="J81" s="108">
        <v>88</v>
      </c>
      <c r="K81" s="150" t="s">
        <v>76</v>
      </c>
      <c r="L81" s="148" t="s">
        <v>76</v>
      </c>
      <c r="M81" s="289" t="s">
        <v>76</v>
      </c>
      <c r="N81" s="289" t="s">
        <v>76</v>
      </c>
      <c r="O81" s="148" t="s">
        <v>76</v>
      </c>
      <c r="P81" s="149"/>
      <c r="Q81" s="149"/>
      <c r="R81" s="89">
        <f t="shared" si="2"/>
        <v>198</v>
      </c>
      <c r="S81" s="194">
        <f t="shared" si="3"/>
        <v>198</v>
      </c>
      <c r="T81" s="200" t="s">
        <v>244</v>
      </c>
    </row>
    <row r="82" spans="2:20" ht="12.75">
      <c r="B82" s="13" t="s">
        <v>114</v>
      </c>
      <c r="C82" s="174" t="s">
        <v>76</v>
      </c>
      <c r="D82" s="171">
        <v>40</v>
      </c>
      <c r="E82" s="180" t="s">
        <v>76</v>
      </c>
      <c r="F82" s="238" t="s">
        <v>76</v>
      </c>
      <c r="G82" s="174" t="s">
        <v>76</v>
      </c>
      <c r="H82" s="162">
        <v>33</v>
      </c>
      <c r="I82" s="180" t="s">
        <v>76</v>
      </c>
      <c r="J82" s="108">
        <v>33</v>
      </c>
      <c r="K82" s="148" t="s">
        <v>76</v>
      </c>
      <c r="L82" s="150" t="s">
        <v>76</v>
      </c>
      <c r="M82" s="108">
        <v>40</v>
      </c>
      <c r="N82" s="108">
        <v>44</v>
      </c>
      <c r="O82" s="150" t="s">
        <v>76</v>
      </c>
      <c r="P82" s="151"/>
      <c r="Q82" s="149"/>
      <c r="R82" s="89">
        <f t="shared" si="2"/>
        <v>190</v>
      </c>
      <c r="S82" s="194">
        <f t="shared" si="3"/>
        <v>190</v>
      </c>
      <c r="T82" s="200" t="s">
        <v>232</v>
      </c>
    </row>
    <row r="83" spans="2:20" ht="12.75">
      <c r="B83" s="13" t="s">
        <v>111</v>
      </c>
      <c r="C83" s="238" t="s">
        <v>76</v>
      </c>
      <c r="D83" s="171">
        <v>40</v>
      </c>
      <c r="E83" s="179">
        <v>60</v>
      </c>
      <c r="F83" s="174" t="s">
        <v>76</v>
      </c>
      <c r="G83" s="174" t="s">
        <v>76</v>
      </c>
      <c r="H83" s="174" t="s">
        <v>76</v>
      </c>
      <c r="I83" s="183">
        <v>66</v>
      </c>
      <c r="J83" s="150" t="s">
        <v>76</v>
      </c>
      <c r="K83" s="150" t="s">
        <v>76</v>
      </c>
      <c r="L83" s="150" t="s">
        <v>76</v>
      </c>
      <c r="M83" s="150" t="s">
        <v>76</v>
      </c>
      <c r="N83" s="148" t="s">
        <v>76</v>
      </c>
      <c r="O83" s="148" t="s">
        <v>76</v>
      </c>
      <c r="P83" s="149"/>
      <c r="Q83" s="149"/>
      <c r="R83" s="89">
        <f t="shared" si="2"/>
        <v>166</v>
      </c>
      <c r="S83" s="194">
        <f t="shared" si="3"/>
        <v>166</v>
      </c>
      <c r="T83" s="200" t="s">
        <v>253</v>
      </c>
    </row>
    <row r="84" spans="2:20" ht="12.75">
      <c r="B84" s="13" t="s">
        <v>29</v>
      </c>
      <c r="C84" s="174" t="s">
        <v>76</v>
      </c>
      <c r="D84" s="171">
        <v>80</v>
      </c>
      <c r="E84" s="150" t="s">
        <v>76</v>
      </c>
      <c r="F84" s="174" t="s">
        <v>76</v>
      </c>
      <c r="G84" s="174" t="s">
        <v>76</v>
      </c>
      <c r="H84" s="180" t="s">
        <v>76</v>
      </c>
      <c r="I84" s="180" t="s">
        <v>76</v>
      </c>
      <c r="J84" s="150" t="s">
        <v>76</v>
      </c>
      <c r="K84" s="86">
        <v>80</v>
      </c>
      <c r="L84" s="150" t="s">
        <v>76</v>
      </c>
      <c r="M84" s="150" t="s">
        <v>76</v>
      </c>
      <c r="N84" s="150" t="s">
        <v>76</v>
      </c>
      <c r="O84" s="148" t="s">
        <v>76</v>
      </c>
      <c r="P84" s="149"/>
      <c r="Q84" s="149"/>
      <c r="R84" s="89">
        <f t="shared" si="2"/>
        <v>160</v>
      </c>
      <c r="S84" s="194">
        <f t="shared" si="3"/>
        <v>160</v>
      </c>
      <c r="T84" s="200" t="s">
        <v>233</v>
      </c>
    </row>
    <row r="85" spans="2:20" ht="12.75">
      <c r="B85" s="13" t="s">
        <v>40</v>
      </c>
      <c r="C85" s="174" t="s">
        <v>76</v>
      </c>
      <c r="D85" s="174" t="s">
        <v>76</v>
      </c>
      <c r="E85" s="161" t="s">
        <v>76</v>
      </c>
      <c r="F85" s="171">
        <v>40</v>
      </c>
      <c r="G85" s="174" t="s">
        <v>76</v>
      </c>
      <c r="H85" s="162">
        <v>44</v>
      </c>
      <c r="I85" s="180" t="s">
        <v>76</v>
      </c>
      <c r="J85" s="150" t="s">
        <v>76</v>
      </c>
      <c r="K85" s="108">
        <v>60</v>
      </c>
      <c r="L85" s="150" t="s">
        <v>76</v>
      </c>
      <c r="M85" s="289" t="s">
        <v>76</v>
      </c>
      <c r="N85" s="148" t="s">
        <v>76</v>
      </c>
      <c r="O85" s="150" t="s">
        <v>76</v>
      </c>
      <c r="P85" s="149"/>
      <c r="Q85" s="149"/>
      <c r="R85" s="89">
        <f t="shared" si="2"/>
        <v>144</v>
      </c>
      <c r="S85" s="196">
        <f t="shared" si="3"/>
        <v>144</v>
      </c>
      <c r="T85" s="200" t="s">
        <v>268</v>
      </c>
    </row>
    <row r="86" spans="2:20" ht="12.75">
      <c r="B86" s="8" t="s">
        <v>186</v>
      </c>
      <c r="C86" s="180" t="s">
        <v>76</v>
      </c>
      <c r="D86" s="180" t="s">
        <v>76</v>
      </c>
      <c r="E86" s="108">
        <v>40</v>
      </c>
      <c r="F86" s="183">
        <v>40</v>
      </c>
      <c r="G86" s="180" t="s">
        <v>76</v>
      </c>
      <c r="H86" s="179">
        <v>33</v>
      </c>
      <c r="I86" s="180" t="s">
        <v>76</v>
      </c>
      <c r="J86" s="150" t="s">
        <v>76</v>
      </c>
      <c r="K86" s="150" t="s">
        <v>76</v>
      </c>
      <c r="L86" s="150" t="s">
        <v>76</v>
      </c>
      <c r="M86" s="150" t="s">
        <v>76</v>
      </c>
      <c r="N86" s="150" t="s">
        <v>76</v>
      </c>
      <c r="O86" s="150" t="s">
        <v>76</v>
      </c>
      <c r="P86" s="108"/>
      <c r="Q86" s="108"/>
      <c r="R86" s="89">
        <f t="shared" si="2"/>
        <v>113</v>
      </c>
      <c r="S86" s="196">
        <f t="shared" si="3"/>
        <v>113</v>
      </c>
      <c r="T86" s="199" t="s">
        <v>283</v>
      </c>
    </row>
    <row r="87" spans="2:20" ht="12.75">
      <c r="B87" s="8" t="s">
        <v>53</v>
      </c>
      <c r="C87" s="234" t="s">
        <v>76</v>
      </c>
      <c r="D87" s="180" t="s">
        <v>76</v>
      </c>
      <c r="E87" s="161" t="s">
        <v>76</v>
      </c>
      <c r="F87" s="234" t="s">
        <v>76</v>
      </c>
      <c r="G87" s="180" t="s">
        <v>76</v>
      </c>
      <c r="H87" s="180" t="s">
        <v>76</v>
      </c>
      <c r="I87" s="180" t="s">
        <v>76</v>
      </c>
      <c r="J87" s="108">
        <v>44</v>
      </c>
      <c r="K87" s="86">
        <v>60</v>
      </c>
      <c r="L87" s="150" t="s">
        <v>76</v>
      </c>
      <c r="M87" s="150" t="s">
        <v>76</v>
      </c>
      <c r="N87" s="150" t="s">
        <v>76</v>
      </c>
      <c r="O87" s="150" t="s">
        <v>76</v>
      </c>
      <c r="P87" s="108"/>
      <c r="Q87" s="108"/>
      <c r="R87" s="89">
        <f t="shared" si="2"/>
        <v>104</v>
      </c>
      <c r="S87" s="196">
        <f t="shared" si="3"/>
        <v>104</v>
      </c>
      <c r="T87" s="199" t="s">
        <v>141</v>
      </c>
    </row>
    <row r="88" spans="2:20" ht="12.75">
      <c r="B88" s="8" t="s">
        <v>48</v>
      </c>
      <c r="C88" s="174" t="s">
        <v>76</v>
      </c>
      <c r="D88" s="180" t="s">
        <v>76</v>
      </c>
      <c r="E88" s="180" t="s">
        <v>76</v>
      </c>
      <c r="F88" s="179">
        <v>60</v>
      </c>
      <c r="G88" s="180" t="s">
        <v>76</v>
      </c>
      <c r="H88" s="179">
        <v>44</v>
      </c>
      <c r="I88" s="180" t="s">
        <v>76</v>
      </c>
      <c r="J88" s="234" t="s">
        <v>76</v>
      </c>
      <c r="K88" s="150" t="s">
        <v>76</v>
      </c>
      <c r="L88" s="150" t="s">
        <v>76</v>
      </c>
      <c r="M88" s="150" t="s">
        <v>76</v>
      </c>
      <c r="N88" s="150" t="s">
        <v>76</v>
      </c>
      <c r="O88" s="150" t="s">
        <v>76</v>
      </c>
      <c r="P88" s="86"/>
      <c r="Q88" s="108"/>
      <c r="R88" s="68">
        <f t="shared" si="2"/>
        <v>104</v>
      </c>
      <c r="S88" s="196">
        <f t="shared" si="3"/>
        <v>104</v>
      </c>
      <c r="T88" s="199" t="s">
        <v>141</v>
      </c>
    </row>
    <row r="89" spans="2:20" ht="12.75">
      <c r="B89" s="8" t="s">
        <v>257</v>
      </c>
      <c r="C89" s="238" t="s">
        <v>76</v>
      </c>
      <c r="D89" s="180" t="s">
        <v>76</v>
      </c>
      <c r="E89" s="180" t="s">
        <v>76</v>
      </c>
      <c r="F89" s="234" t="s">
        <v>76</v>
      </c>
      <c r="G89" s="180" t="s">
        <v>76</v>
      </c>
      <c r="H89" s="180" t="s">
        <v>76</v>
      </c>
      <c r="I89" s="180" t="s">
        <v>76</v>
      </c>
      <c r="J89" s="150" t="s">
        <v>76</v>
      </c>
      <c r="K89" s="108">
        <v>60</v>
      </c>
      <c r="L89" s="108">
        <v>44</v>
      </c>
      <c r="M89" s="150" t="s">
        <v>76</v>
      </c>
      <c r="N89" s="150" t="s">
        <v>76</v>
      </c>
      <c r="O89" s="150" t="s">
        <v>76</v>
      </c>
      <c r="P89" s="108"/>
      <c r="Q89" s="108"/>
      <c r="R89" s="68">
        <f t="shared" si="2"/>
        <v>104</v>
      </c>
      <c r="S89" s="196">
        <f t="shared" si="3"/>
        <v>104</v>
      </c>
      <c r="T89" s="199" t="s">
        <v>141</v>
      </c>
    </row>
    <row r="90" spans="2:20" ht="12.75">
      <c r="B90" s="8" t="s">
        <v>74</v>
      </c>
      <c r="C90" s="238" t="s">
        <v>76</v>
      </c>
      <c r="D90" s="180" t="s">
        <v>76</v>
      </c>
      <c r="E90" s="180" t="s">
        <v>76</v>
      </c>
      <c r="F90" s="234" t="s">
        <v>76</v>
      </c>
      <c r="G90" s="180" t="s">
        <v>76</v>
      </c>
      <c r="H90" s="180" t="s">
        <v>76</v>
      </c>
      <c r="I90" s="180" t="s">
        <v>76</v>
      </c>
      <c r="J90" s="108">
        <v>33</v>
      </c>
      <c r="K90" s="86">
        <v>60</v>
      </c>
      <c r="L90" s="150" t="s">
        <v>76</v>
      </c>
      <c r="M90" s="150" t="s">
        <v>76</v>
      </c>
      <c r="N90" s="150" t="s">
        <v>76</v>
      </c>
      <c r="O90" s="150" t="s">
        <v>76</v>
      </c>
      <c r="P90" s="108"/>
      <c r="Q90" s="108"/>
      <c r="R90" s="68">
        <f t="shared" si="2"/>
        <v>93</v>
      </c>
      <c r="S90" s="196">
        <f t="shared" si="3"/>
        <v>93</v>
      </c>
      <c r="T90" s="199" t="s">
        <v>284</v>
      </c>
    </row>
    <row r="91" spans="2:20" ht="12.75">
      <c r="B91" s="8" t="s">
        <v>237</v>
      </c>
      <c r="C91" s="238" t="s">
        <v>76</v>
      </c>
      <c r="D91" s="180" t="s">
        <v>76</v>
      </c>
      <c r="E91" s="180" t="s">
        <v>76</v>
      </c>
      <c r="F91" s="234" t="s">
        <v>76</v>
      </c>
      <c r="G91" s="180" t="s">
        <v>76</v>
      </c>
      <c r="H91" s="180" t="s">
        <v>76</v>
      </c>
      <c r="I91" s="183">
        <v>88</v>
      </c>
      <c r="J91" s="150" t="s">
        <v>76</v>
      </c>
      <c r="K91" s="150" t="s">
        <v>76</v>
      </c>
      <c r="L91" s="150" t="s">
        <v>76</v>
      </c>
      <c r="M91" s="150" t="s">
        <v>76</v>
      </c>
      <c r="N91" s="150" t="s">
        <v>76</v>
      </c>
      <c r="O91" s="150" t="s">
        <v>76</v>
      </c>
      <c r="P91" s="108"/>
      <c r="Q91" s="108"/>
      <c r="R91" s="68">
        <f t="shared" si="2"/>
        <v>88</v>
      </c>
      <c r="S91" s="196">
        <f t="shared" si="3"/>
        <v>88</v>
      </c>
      <c r="T91" s="199" t="s">
        <v>285</v>
      </c>
    </row>
    <row r="92" spans="2:20" ht="12.75">
      <c r="B92" s="8" t="s">
        <v>105</v>
      </c>
      <c r="C92" s="238" t="s">
        <v>76</v>
      </c>
      <c r="D92" s="180" t="s">
        <v>76</v>
      </c>
      <c r="E92" s="180" t="s">
        <v>76</v>
      </c>
      <c r="F92" s="234" t="s">
        <v>76</v>
      </c>
      <c r="G92" s="180" t="s">
        <v>76</v>
      </c>
      <c r="H92" s="180" t="s">
        <v>76</v>
      </c>
      <c r="I92" s="183">
        <v>88</v>
      </c>
      <c r="J92" s="150" t="s">
        <v>76</v>
      </c>
      <c r="K92" s="150" t="s">
        <v>76</v>
      </c>
      <c r="L92" s="150" t="s">
        <v>76</v>
      </c>
      <c r="M92" s="159" t="s">
        <v>76</v>
      </c>
      <c r="N92" s="159" t="s">
        <v>76</v>
      </c>
      <c r="O92" s="150" t="s">
        <v>76</v>
      </c>
      <c r="P92" s="108"/>
      <c r="Q92" s="108"/>
      <c r="R92" s="68">
        <f t="shared" si="2"/>
        <v>88</v>
      </c>
      <c r="S92" s="196">
        <f t="shared" si="3"/>
        <v>88</v>
      </c>
      <c r="T92" s="199" t="s">
        <v>285</v>
      </c>
    </row>
    <row r="93" spans="2:20" ht="12.75">
      <c r="B93" s="8" t="s">
        <v>106</v>
      </c>
      <c r="C93" s="238" t="s">
        <v>76</v>
      </c>
      <c r="D93" s="180" t="s">
        <v>76</v>
      </c>
      <c r="E93" s="180" t="s">
        <v>76</v>
      </c>
      <c r="F93" s="234" t="s">
        <v>76</v>
      </c>
      <c r="G93" s="180" t="s">
        <v>76</v>
      </c>
      <c r="H93" s="180" t="s">
        <v>76</v>
      </c>
      <c r="I93" s="180" t="s">
        <v>76</v>
      </c>
      <c r="J93" s="108">
        <v>33</v>
      </c>
      <c r="K93" s="150" t="s">
        <v>76</v>
      </c>
      <c r="L93" s="150" t="s">
        <v>76</v>
      </c>
      <c r="M93" s="150" t="s">
        <v>76</v>
      </c>
      <c r="N93" s="108">
        <v>44</v>
      </c>
      <c r="O93" s="150" t="s">
        <v>76</v>
      </c>
      <c r="P93" s="108"/>
      <c r="Q93" s="108"/>
      <c r="R93" s="68">
        <f t="shared" si="2"/>
        <v>77</v>
      </c>
      <c r="S93" s="196">
        <f t="shared" si="3"/>
        <v>77</v>
      </c>
      <c r="T93" s="199" t="s">
        <v>269</v>
      </c>
    </row>
    <row r="94" spans="2:20" ht="12.75">
      <c r="B94" s="8" t="s">
        <v>51</v>
      </c>
      <c r="C94" s="238" t="s">
        <v>76</v>
      </c>
      <c r="D94" s="183">
        <v>40</v>
      </c>
      <c r="E94" s="234" t="s">
        <v>76</v>
      </c>
      <c r="F94" s="180" t="s">
        <v>76</v>
      </c>
      <c r="G94" s="180" t="s">
        <v>76</v>
      </c>
      <c r="H94" s="183">
        <v>33</v>
      </c>
      <c r="I94" s="180" t="s">
        <v>76</v>
      </c>
      <c r="J94" s="150" t="s">
        <v>76</v>
      </c>
      <c r="K94" s="150" t="s">
        <v>76</v>
      </c>
      <c r="L94" s="150" t="s">
        <v>76</v>
      </c>
      <c r="M94" s="150" t="s">
        <v>76</v>
      </c>
      <c r="N94" s="150" t="s">
        <v>76</v>
      </c>
      <c r="O94" s="150" t="s">
        <v>76</v>
      </c>
      <c r="P94" s="108"/>
      <c r="Q94" s="108"/>
      <c r="R94" s="68">
        <f aca="true" t="shared" si="4" ref="R94:R121">SUM(C94:Q94)</f>
        <v>73</v>
      </c>
      <c r="S94" s="196">
        <f t="shared" si="3"/>
        <v>73</v>
      </c>
      <c r="T94" s="199" t="s">
        <v>330</v>
      </c>
    </row>
    <row r="95" spans="2:20" ht="12.75">
      <c r="B95" s="8" t="s">
        <v>229</v>
      </c>
      <c r="C95" s="238" t="s">
        <v>76</v>
      </c>
      <c r="D95" s="180" t="s">
        <v>76</v>
      </c>
      <c r="E95" s="180" t="s">
        <v>76</v>
      </c>
      <c r="F95" s="234" t="s">
        <v>76</v>
      </c>
      <c r="G95" s="180" t="s">
        <v>76</v>
      </c>
      <c r="H95" s="183">
        <v>44</v>
      </c>
      <c r="I95" s="180" t="s">
        <v>76</v>
      </c>
      <c r="J95" s="150" t="s">
        <v>76</v>
      </c>
      <c r="K95" s="150" t="s">
        <v>76</v>
      </c>
      <c r="L95" s="150" t="s">
        <v>76</v>
      </c>
      <c r="M95" s="150" t="s">
        <v>76</v>
      </c>
      <c r="N95" s="150" t="s">
        <v>76</v>
      </c>
      <c r="O95" s="150" t="s">
        <v>76</v>
      </c>
      <c r="P95" s="108"/>
      <c r="Q95" s="108"/>
      <c r="R95" s="68">
        <f t="shared" si="4"/>
        <v>44</v>
      </c>
      <c r="S95" s="196">
        <f t="shared" si="3"/>
        <v>44</v>
      </c>
      <c r="T95" s="199" t="s">
        <v>331</v>
      </c>
    </row>
    <row r="96" spans="2:20" ht="12.75">
      <c r="B96" s="8" t="s">
        <v>98</v>
      </c>
      <c r="C96" s="238" t="s">
        <v>76</v>
      </c>
      <c r="D96" s="180" t="s">
        <v>76</v>
      </c>
      <c r="E96" s="180" t="s">
        <v>76</v>
      </c>
      <c r="F96" s="234" t="s">
        <v>76</v>
      </c>
      <c r="G96" s="180" t="s">
        <v>76</v>
      </c>
      <c r="H96" s="183">
        <v>44</v>
      </c>
      <c r="I96" s="180" t="s">
        <v>76</v>
      </c>
      <c r="J96" s="150" t="s">
        <v>76</v>
      </c>
      <c r="K96" s="150" t="s">
        <v>76</v>
      </c>
      <c r="L96" s="150" t="s">
        <v>76</v>
      </c>
      <c r="M96" s="150" t="s">
        <v>76</v>
      </c>
      <c r="N96" s="150" t="s">
        <v>76</v>
      </c>
      <c r="O96" s="150" t="s">
        <v>76</v>
      </c>
      <c r="P96" s="108"/>
      <c r="Q96" s="108"/>
      <c r="R96" s="68">
        <f t="shared" si="4"/>
        <v>44</v>
      </c>
      <c r="S96" s="196">
        <f t="shared" si="3"/>
        <v>44</v>
      </c>
      <c r="T96" s="199" t="s">
        <v>331</v>
      </c>
    </row>
    <row r="97" spans="2:20" ht="12.75">
      <c r="B97" s="8" t="s">
        <v>221</v>
      </c>
      <c r="C97" s="238" t="s">
        <v>76</v>
      </c>
      <c r="D97" s="180" t="s">
        <v>76</v>
      </c>
      <c r="E97" s="180" t="s">
        <v>76</v>
      </c>
      <c r="F97" s="234" t="s">
        <v>76</v>
      </c>
      <c r="G97" s="180" t="s">
        <v>76</v>
      </c>
      <c r="H97" s="183">
        <v>44</v>
      </c>
      <c r="I97" s="180" t="s">
        <v>76</v>
      </c>
      <c r="J97" s="234" t="s">
        <v>76</v>
      </c>
      <c r="K97" s="150" t="s">
        <v>76</v>
      </c>
      <c r="L97" s="150" t="s">
        <v>76</v>
      </c>
      <c r="M97" s="150" t="s">
        <v>76</v>
      </c>
      <c r="N97" s="150" t="s">
        <v>76</v>
      </c>
      <c r="O97" s="150" t="s">
        <v>76</v>
      </c>
      <c r="P97" s="108"/>
      <c r="Q97" s="108"/>
      <c r="R97" s="68">
        <f t="shared" si="4"/>
        <v>44</v>
      </c>
      <c r="S97" s="196">
        <f t="shared" si="3"/>
        <v>44</v>
      </c>
      <c r="T97" s="199" t="s">
        <v>331</v>
      </c>
    </row>
    <row r="98" spans="2:20" ht="12.75">
      <c r="B98" s="8" t="s">
        <v>103</v>
      </c>
      <c r="C98" s="238" t="s">
        <v>76</v>
      </c>
      <c r="D98" s="180" t="s">
        <v>76</v>
      </c>
      <c r="E98" s="180" t="s">
        <v>76</v>
      </c>
      <c r="F98" s="234" t="s">
        <v>76</v>
      </c>
      <c r="G98" s="180" t="s">
        <v>76</v>
      </c>
      <c r="H98" s="183">
        <v>44</v>
      </c>
      <c r="I98" s="180" t="s">
        <v>76</v>
      </c>
      <c r="J98" s="150" t="s">
        <v>76</v>
      </c>
      <c r="K98" s="150" t="s">
        <v>76</v>
      </c>
      <c r="L98" s="150" t="s">
        <v>76</v>
      </c>
      <c r="M98" s="150" t="s">
        <v>76</v>
      </c>
      <c r="N98" s="150" t="s">
        <v>76</v>
      </c>
      <c r="O98" s="150" t="s">
        <v>76</v>
      </c>
      <c r="P98" s="108"/>
      <c r="Q98" s="108"/>
      <c r="R98" s="68">
        <f t="shared" si="4"/>
        <v>44</v>
      </c>
      <c r="S98" s="196">
        <f t="shared" si="3"/>
        <v>44</v>
      </c>
      <c r="T98" s="199" t="s">
        <v>331</v>
      </c>
    </row>
    <row r="99" spans="2:20" ht="12.75">
      <c r="B99" s="8" t="s">
        <v>144</v>
      </c>
      <c r="C99" s="238" t="s">
        <v>76</v>
      </c>
      <c r="D99" s="180" t="s">
        <v>76</v>
      </c>
      <c r="E99" s="180" t="s">
        <v>76</v>
      </c>
      <c r="F99" s="234" t="s">
        <v>76</v>
      </c>
      <c r="G99" s="180" t="s">
        <v>76</v>
      </c>
      <c r="H99" s="180" t="s">
        <v>76</v>
      </c>
      <c r="I99" s="183">
        <v>44</v>
      </c>
      <c r="J99" s="150" t="s">
        <v>76</v>
      </c>
      <c r="K99" s="150" t="s">
        <v>76</v>
      </c>
      <c r="L99" s="159" t="s">
        <v>76</v>
      </c>
      <c r="M99" s="159" t="s">
        <v>76</v>
      </c>
      <c r="N99" s="159" t="s">
        <v>76</v>
      </c>
      <c r="O99" s="150" t="s">
        <v>76</v>
      </c>
      <c r="P99" s="108"/>
      <c r="Q99" s="108"/>
      <c r="R99" s="68">
        <f t="shared" si="4"/>
        <v>44</v>
      </c>
      <c r="S99" s="196">
        <f t="shared" si="3"/>
        <v>44</v>
      </c>
      <c r="T99" s="199" t="s">
        <v>331</v>
      </c>
    </row>
    <row r="100" spans="2:20" ht="12.75">
      <c r="B100" s="8" t="s">
        <v>131</v>
      </c>
      <c r="C100" s="238" t="s">
        <v>76</v>
      </c>
      <c r="D100" s="180" t="s">
        <v>76</v>
      </c>
      <c r="E100" s="180" t="s">
        <v>76</v>
      </c>
      <c r="F100" s="234" t="s">
        <v>76</v>
      </c>
      <c r="G100" s="180" t="s">
        <v>76</v>
      </c>
      <c r="H100" s="180" t="s">
        <v>76</v>
      </c>
      <c r="I100" s="183">
        <v>44</v>
      </c>
      <c r="J100" s="150" t="s">
        <v>76</v>
      </c>
      <c r="K100" s="150" t="s">
        <v>76</v>
      </c>
      <c r="L100" s="148" t="s">
        <v>76</v>
      </c>
      <c r="M100" s="148" t="s">
        <v>76</v>
      </c>
      <c r="N100" s="148" t="s">
        <v>76</v>
      </c>
      <c r="O100" s="150" t="s">
        <v>76</v>
      </c>
      <c r="P100" s="108"/>
      <c r="Q100" s="108"/>
      <c r="R100" s="68">
        <f t="shared" si="4"/>
        <v>44</v>
      </c>
      <c r="S100" s="196">
        <f t="shared" si="3"/>
        <v>44</v>
      </c>
      <c r="T100" s="199" t="s">
        <v>331</v>
      </c>
    </row>
    <row r="101" spans="2:20" ht="12.75">
      <c r="B101" s="8" t="s">
        <v>220</v>
      </c>
      <c r="C101" s="238" t="s">
        <v>76</v>
      </c>
      <c r="D101" s="180" t="s">
        <v>76</v>
      </c>
      <c r="E101" s="180" t="s">
        <v>76</v>
      </c>
      <c r="F101" s="234" t="s">
        <v>76</v>
      </c>
      <c r="G101" s="180" t="s">
        <v>76</v>
      </c>
      <c r="H101" s="183">
        <v>44</v>
      </c>
      <c r="I101" s="180" t="s">
        <v>76</v>
      </c>
      <c r="J101" s="150" t="s">
        <v>76</v>
      </c>
      <c r="K101" s="150" t="s">
        <v>76</v>
      </c>
      <c r="L101" s="150" t="s">
        <v>76</v>
      </c>
      <c r="M101" s="150" t="s">
        <v>76</v>
      </c>
      <c r="N101" s="150" t="s">
        <v>76</v>
      </c>
      <c r="O101" s="150" t="s">
        <v>76</v>
      </c>
      <c r="P101" s="108"/>
      <c r="Q101" s="108"/>
      <c r="R101" s="68">
        <f t="shared" si="4"/>
        <v>44</v>
      </c>
      <c r="S101" s="196">
        <f t="shared" si="3"/>
        <v>44</v>
      </c>
      <c r="T101" s="199" t="s">
        <v>331</v>
      </c>
    </row>
    <row r="102" spans="2:20" ht="12.75">
      <c r="B102" s="8" t="s">
        <v>230</v>
      </c>
      <c r="C102" s="234" t="s">
        <v>76</v>
      </c>
      <c r="D102" s="161" t="s">
        <v>76</v>
      </c>
      <c r="E102" s="161" t="s">
        <v>76</v>
      </c>
      <c r="F102" s="150" t="s">
        <v>76</v>
      </c>
      <c r="G102" s="161" t="s">
        <v>76</v>
      </c>
      <c r="H102" s="108">
        <v>44</v>
      </c>
      <c r="I102" s="180" t="s">
        <v>76</v>
      </c>
      <c r="J102" s="150" t="s">
        <v>76</v>
      </c>
      <c r="K102" s="150" t="s">
        <v>76</v>
      </c>
      <c r="L102" s="150" t="s">
        <v>76</v>
      </c>
      <c r="M102" s="150" t="s">
        <v>76</v>
      </c>
      <c r="N102" s="150" t="s">
        <v>76</v>
      </c>
      <c r="O102" s="150" t="s">
        <v>76</v>
      </c>
      <c r="P102" s="108"/>
      <c r="Q102" s="108"/>
      <c r="R102" s="89">
        <f t="shared" si="4"/>
        <v>44</v>
      </c>
      <c r="S102" s="196">
        <f t="shared" si="3"/>
        <v>44</v>
      </c>
      <c r="T102" s="199" t="s">
        <v>331</v>
      </c>
    </row>
    <row r="103" spans="2:20" ht="12.75">
      <c r="B103" s="13" t="s">
        <v>328</v>
      </c>
      <c r="C103" s="238" t="s">
        <v>76</v>
      </c>
      <c r="D103" s="160" t="s">
        <v>76</v>
      </c>
      <c r="E103" s="160" t="s">
        <v>76</v>
      </c>
      <c r="F103" s="148" t="s">
        <v>76</v>
      </c>
      <c r="G103" s="160" t="s">
        <v>76</v>
      </c>
      <c r="H103" s="174" t="s">
        <v>76</v>
      </c>
      <c r="I103" s="174" t="s">
        <v>76</v>
      </c>
      <c r="J103" s="148" t="s">
        <v>76</v>
      </c>
      <c r="K103" s="148" t="s">
        <v>76</v>
      </c>
      <c r="L103" s="148" t="s">
        <v>76</v>
      </c>
      <c r="M103" s="148" t="s">
        <v>76</v>
      </c>
      <c r="N103" s="149">
        <v>44</v>
      </c>
      <c r="O103" s="148" t="s">
        <v>76</v>
      </c>
      <c r="P103" s="149"/>
      <c r="Q103" s="149"/>
      <c r="R103" s="89">
        <f t="shared" si="4"/>
        <v>44</v>
      </c>
      <c r="S103" s="194">
        <f t="shared" si="3"/>
        <v>44</v>
      </c>
      <c r="T103" s="199" t="s">
        <v>331</v>
      </c>
    </row>
    <row r="104" spans="2:20" ht="12.75">
      <c r="B104" s="13" t="s">
        <v>329</v>
      </c>
      <c r="C104" s="234" t="s">
        <v>76</v>
      </c>
      <c r="D104" s="160" t="s">
        <v>76</v>
      </c>
      <c r="E104" s="160" t="s">
        <v>76</v>
      </c>
      <c r="F104" s="148" t="s">
        <v>76</v>
      </c>
      <c r="G104" s="160" t="s">
        <v>76</v>
      </c>
      <c r="H104" s="180" t="s">
        <v>76</v>
      </c>
      <c r="I104" s="180" t="s">
        <v>76</v>
      </c>
      <c r="J104" s="150" t="s">
        <v>76</v>
      </c>
      <c r="K104" s="150" t="s">
        <v>76</v>
      </c>
      <c r="L104" s="150" t="s">
        <v>76</v>
      </c>
      <c r="M104" s="150" t="s">
        <v>76</v>
      </c>
      <c r="N104" s="108">
        <v>44</v>
      </c>
      <c r="O104" s="150" t="s">
        <v>76</v>
      </c>
      <c r="P104" s="149"/>
      <c r="Q104" s="149"/>
      <c r="R104" s="89">
        <f t="shared" si="4"/>
        <v>44</v>
      </c>
      <c r="S104" s="196">
        <f t="shared" si="3"/>
        <v>44</v>
      </c>
      <c r="T104" s="199" t="s">
        <v>331</v>
      </c>
    </row>
    <row r="105" spans="2:20" ht="12.75">
      <c r="B105" s="13" t="s">
        <v>75</v>
      </c>
      <c r="C105" s="234" t="s">
        <v>76</v>
      </c>
      <c r="D105" s="160" t="s">
        <v>76</v>
      </c>
      <c r="E105" s="160" t="s">
        <v>76</v>
      </c>
      <c r="F105" s="148" t="s">
        <v>76</v>
      </c>
      <c r="G105" s="160" t="s">
        <v>76</v>
      </c>
      <c r="H105" s="180" t="s">
        <v>76</v>
      </c>
      <c r="I105" s="180" t="s">
        <v>76</v>
      </c>
      <c r="J105" s="161" t="s">
        <v>76</v>
      </c>
      <c r="K105" s="151">
        <v>40</v>
      </c>
      <c r="L105" s="150" t="s">
        <v>76</v>
      </c>
      <c r="M105" s="150" t="s">
        <v>76</v>
      </c>
      <c r="N105" s="150" t="s">
        <v>76</v>
      </c>
      <c r="O105" s="150" t="s">
        <v>76</v>
      </c>
      <c r="P105" s="149"/>
      <c r="Q105" s="149"/>
      <c r="R105" s="89">
        <f t="shared" si="4"/>
        <v>40</v>
      </c>
      <c r="S105" s="196">
        <f t="shared" si="3"/>
        <v>40</v>
      </c>
      <c r="T105" s="199" t="s">
        <v>332</v>
      </c>
    </row>
    <row r="106" spans="2:20" ht="12.75">
      <c r="B106" s="13" t="s">
        <v>72</v>
      </c>
      <c r="C106" s="183">
        <v>40</v>
      </c>
      <c r="D106" s="160" t="s">
        <v>76</v>
      </c>
      <c r="E106" s="160" t="s">
        <v>76</v>
      </c>
      <c r="F106" s="148" t="s">
        <v>76</v>
      </c>
      <c r="G106" s="160" t="s">
        <v>76</v>
      </c>
      <c r="H106" s="180" t="s">
        <v>76</v>
      </c>
      <c r="I106" s="180" t="s">
        <v>76</v>
      </c>
      <c r="J106" s="150" t="s">
        <v>76</v>
      </c>
      <c r="K106" s="148" t="s">
        <v>76</v>
      </c>
      <c r="L106" s="150" t="s">
        <v>76</v>
      </c>
      <c r="M106" s="150" t="s">
        <v>76</v>
      </c>
      <c r="N106" s="150" t="s">
        <v>76</v>
      </c>
      <c r="O106" s="150" t="s">
        <v>76</v>
      </c>
      <c r="P106" s="149"/>
      <c r="Q106" s="149"/>
      <c r="R106" s="89">
        <f t="shared" si="4"/>
        <v>40</v>
      </c>
      <c r="S106" s="196">
        <f t="shared" si="3"/>
        <v>40</v>
      </c>
      <c r="T106" s="199" t="s">
        <v>332</v>
      </c>
    </row>
    <row r="107" spans="2:20" ht="12.75">
      <c r="B107" s="13" t="s">
        <v>37</v>
      </c>
      <c r="C107" s="183">
        <v>40</v>
      </c>
      <c r="D107" s="160" t="s">
        <v>76</v>
      </c>
      <c r="E107" s="160" t="s">
        <v>76</v>
      </c>
      <c r="F107" s="160" t="s">
        <v>76</v>
      </c>
      <c r="G107" s="160" t="s">
        <v>76</v>
      </c>
      <c r="H107" s="180" t="s">
        <v>76</v>
      </c>
      <c r="I107" s="180" t="s">
        <v>76</v>
      </c>
      <c r="J107" s="234" t="s">
        <v>76</v>
      </c>
      <c r="K107" s="150" t="s">
        <v>76</v>
      </c>
      <c r="L107" s="150" t="s">
        <v>76</v>
      </c>
      <c r="M107" s="150" t="s">
        <v>76</v>
      </c>
      <c r="N107" s="150" t="s">
        <v>76</v>
      </c>
      <c r="O107" s="150" t="s">
        <v>76</v>
      </c>
      <c r="P107" s="149"/>
      <c r="Q107" s="149"/>
      <c r="R107" s="89">
        <f t="shared" si="4"/>
        <v>40</v>
      </c>
      <c r="S107" s="196">
        <f t="shared" si="3"/>
        <v>40</v>
      </c>
      <c r="T107" s="199" t="s">
        <v>332</v>
      </c>
    </row>
    <row r="108" spans="2:20" ht="12.75">
      <c r="B108" s="13" t="s">
        <v>113</v>
      </c>
      <c r="C108" s="234" t="s">
        <v>76</v>
      </c>
      <c r="D108" s="160" t="s">
        <v>76</v>
      </c>
      <c r="E108" s="160" t="s">
        <v>76</v>
      </c>
      <c r="F108" s="148" t="s">
        <v>76</v>
      </c>
      <c r="G108" s="160" t="s">
        <v>76</v>
      </c>
      <c r="H108" s="180" t="s">
        <v>76</v>
      </c>
      <c r="I108" s="180" t="s">
        <v>76</v>
      </c>
      <c r="J108" s="180" t="s">
        <v>76</v>
      </c>
      <c r="K108" s="151">
        <v>40</v>
      </c>
      <c r="L108" s="150" t="s">
        <v>76</v>
      </c>
      <c r="M108" s="150" t="s">
        <v>76</v>
      </c>
      <c r="N108" s="150" t="s">
        <v>76</v>
      </c>
      <c r="O108" s="150" t="s">
        <v>76</v>
      </c>
      <c r="P108" s="149"/>
      <c r="Q108" s="149"/>
      <c r="R108" s="89">
        <f t="shared" si="4"/>
        <v>40</v>
      </c>
      <c r="S108" s="196">
        <f t="shared" si="3"/>
        <v>40</v>
      </c>
      <c r="T108" s="199" t="s">
        <v>332</v>
      </c>
    </row>
    <row r="109" spans="2:20" ht="12.75">
      <c r="B109" s="13" t="s">
        <v>263</v>
      </c>
      <c r="C109" s="234" t="s">
        <v>76</v>
      </c>
      <c r="D109" s="160" t="s">
        <v>76</v>
      </c>
      <c r="E109" s="160" t="s">
        <v>76</v>
      </c>
      <c r="F109" s="148" t="s">
        <v>76</v>
      </c>
      <c r="G109" s="160" t="s">
        <v>76</v>
      </c>
      <c r="H109" s="180" t="s">
        <v>76</v>
      </c>
      <c r="I109" s="180" t="s">
        <v>76</v>
      </c>
      <c r="J109" s="180" t="s">
        <v>76</v>
      </c>
      <c r="K109" s="86">
        <v>40</v>
      </c>
      <c r="L109" s="150" t="s">
        <v>76</v>
      </c>
      <c r="M109" s="150" t="s">
        <v>76</v>
      </c>
      <c r="N109" s="150" t="s">
        <v>76</v>
      </c>
      <c r="O109" s="150" t="s">
        <v>76</v>
      </c>
      <c r="P109" s="149"/>
      <c r="Q109" s="149"/>
      <c r="R109" s="89">
        <f t="shared" si="4"/>
        <v>40</v>
      </c>
      <c r="S109" s="196">
        <f t="shared" si="3"/>
        <v>40</v>
      </c>
      <c r="T109" s="199" t="s">
        <v>332</v>
      </c>
    </row>
    <row r="110" spans="2:20" ht="12.75">
      <c r="B110" s="13" t="s">
        <v>267</v>
      </c>
      <c r="C110" s="234" t="s">
        <v>76</v>
      </c>
      <c r="D110" s="160" t="s">
        <v>76</v>
      </c>
      <c r="E110" s="160" t="s">
        <v>76</v>
      </c>
      <c r="F110" s="148" t="s">
        <v>76</v>
      </c>
      <c r="G110" s="160" t="s">
        <v>76</v>
      </c>
      <c r="H110" s="180" t="s">
        <v>76</v>
      </c>
      <c r="I110" s="180" t="s">
        <v>76</v>
      </c>
      <c r="J110" s="180" t="s">
        <v>76</v>
      </c>
      <c r="K110" s="86">
        <v>40</v>
      </c>
      <c r="L110" s="150" t="s">
        <v>76</v>
      </c>
      <c r="M110" s="150" t="s">
        <v>76</v>
      </c>
      <c r="N110" s="150" t="s">
        <v>76</v>
      </c>
      <c r="O110" s="150" t="s">
        <v>76</v>
      </c>
      <c r="P110" s="149"/>
      <c r="Q110" s="149"/>
      <c r="R110" s="89">
        <f t="shared" si="4"/>
        <v>40</v>
      </c>
      <c r="S110" s="196">
        <f t="shared" si="3"/>
        <v>40</v>
      </c>
      <c r="T110" s="199" t="s">
        <v>332</v>
      </c>
    </row>
    <row r="111" spans="2:20" ht="12.75">
      <c r="B111" s="13" t="s">
        <v>68</v>
      </c>
      <c r="C111" s="183">
        <v>40</v>
      </c>
      <c r="D111" s="160" t="s">
        <v>76</v>
      </c>
      <c r="E111" s="160" t="s">
        <v>76</v>
      </c>
      <c r="F111" s="160" t="s">
        <v>76</v>
      </c>
      <c r="G111" s="160" t="s">
        <v>76</v>
      </c>
      <c r="H111" s="180" t="s">
        <v>76</v>
      </c>
      <c r="I111" s="180" t="s">
        <v>76</v>
      </c>
      <c r="J111" s="234" t="s">
        <v>76</v>
      </c>
      <c r="K111" s="150" t="s">
        <v>76</v>
      </c>
      <c r="L111" s="150" t="s">
        <v>76</v>
      </c>
      <c r="M111" s="150" t="s">
        <v>76</v>
      </c>
      <c r="N111" s="150" t="s">
        <v>76</v>
      </c>
      <c r="O111" s="150" t="s">
        <v>76</v>
      </c>
      <c r="P111" s="149"/>
      <c r="Q111" s="149"/>
      <c r="R111" s="89">
        <f t="shared" si="4"/>
        <v>40</v>
      </c>
      <c r="S111" s="196">
        <f t="shared" si="3"/>
        <v>40</v>
      </c>
      <c r="T111" s="199" t="s">
        <v>332</v>
      </c>
    </row>
    <row r="112" spans="2:20" ht="12.75">
      <c r="B112" s="13" t="s">
        <v>179</v>
      </c>
      <c r="C112" s="180" t="s">
        <v>76</v>
      </c>
      <c r="D112" s="149">
        <v>40</v>
      </c>
      <c r="E112" s="160" t="s">
        <v>76</v>
      </c>
      <c r="F112" s="148" t="s">
        <v>76</v>
      </c>
      <c r="G112" s="160" t="s">
        <v>76</v>
      </c>
      <c r="H112" s="180" t="s">
        <v>76</v>
      </c>
      <c r="I112" s="180" t="s">
        <v>76</v>
      </c>
      <c r="J112" s="150" t="s">
        <v>76</v>
      </c>
      <c r="K112" s="148" t="s">
        <v>76</v>
      </c>
      <c r="L112" s="150" t="s">
        <v>76</v>
      </c>
      <c r="M112" s="150" t="s">
        <v>76</v>
      </c>
      <c r="N112" s="150" t="s">
        <v>76</v>
      </c>
      <c r="O112" s="150" t="s">
        <v>76</v>
      </c>
      <c r="P112" s="149"/>
      <c r="Q112" s="149"/>
      <c r="R112" s="89">
        <f t="shared" si="4"/>
        <v>40</v>
      </c>
      <c r="S112" s="196">
        <f t="shared" si="3"/>
        <v>40</v>
      </c>
      <c r="T112" s="199" t="s">
        <v>332</v>
      </c>
    </row>
    <row r="113" spans="2:20" ht="12.75">
      <c r="B113" s="13" t="s">
        <v>110</v>
      </c>
      <c r="C113" s="234" t="s">
        <v>76</v>
      </c>
      <c r="D113" s="160" t="s">
        <v>76</v>
      </c>
      <c r="E113" s="160" t="s">
        <v>76</v>
      </c>
      <c r="F113" s="148" t="s">
        <v>76</v>
      </c>
      <c r="G113" s="160" t="s">
        <v>76</v>
      </c>
      <c r="H113" s="180" t="s">
        <v>76</v>
      </c>
      <c r="I113" s="180" t="s">
        <v>76</v>
      </c>
      <c r="J113" s="161" t="s">
        <v>76</v>
      </c>
      <c r="K113" s="86">
        <v>40</v>
      </c>
      <c r="L113" s="150" t="s">
        <v>76</v>
      </c>
      <c r="M113" s="150" t="s">
        <v>76</v>
      </c>
      <c r="N113" s="148" t="s">
        <v>76</v>
      </c>
      <c r="O113" s="150" t="s">
        <v>76</v>
      </c>
      <c r="P113" s="149"/>
      <c r="Q113" s="149"/>
      <c r="R113" s="89">
        <f t="shared" si="4"/>
        <v>40</v>
      </c>
      <c r="S113" s="196">
        <f t="shared" si="3"/>
        <v>40</v>
      </c>
      <c r="T113" s="199" t="s">
        <v>332</v>
      </c>
    </row>
    <row r="114" spans="2:20" ht="12.75">
      <c r="B114" s="13" t="s">
        <v>57</v>
      </c>
      <c r="C114" s="234" t="s">
        <v>76</v>
      </c>
      <c r="D114" s="160" t="s">
        <v>76</v>
      </c>
      <c r="E114" s="160" t="s">
        <v>76</v>
      </c>
      <c r="F114" s="148" t="s">
        <v>76</v>
      </c>
      <c r="G114" s="160" t="s">
        <v>76</v>
      </c>
      <c r="H114" s="180" t="s">
        <v>76</v>
      </c>
      <c r="I114" s="180" t="s">
        <v>76</v>
      </c>
      <c r="J114" s="149">
        <v>33</v>
      </c>
      <c r="K114" s="150" t="s">
        <v>76</v>
      </c>
      <c r="L114" s="150" t="s">
        <v>76</v>
      </c>
      <c r="M114" s="150" t="s">
        <v>76</v>
      </c>
      <c r="N114" s="150" t="s">
        <v>76</v>
      </c>
      <c r="O114" s="150" t="s">
        <v>76</v>
      </c>
      <c r="P114" s="149"/>
      <c r="Q114" s="149"/>
      <c r="R114" s="89">
        <f t="shared" si="4"/>
        <v>33</v>
      </c>
      <c r="S114" s="196">
        <f t="shared" si="3"/>
        <v>33</v>
      </c>
      <c r="T114" s="199" t="s">
        <v>333</v>
      </c>
    </row>
    <row r="115" spans="2:20" ht="12.75">
      <c r="B115" s="13" t="s">
        <v>241</v>
      </c>
      <c r="C115" s="234" t="s">
        <v>76</v>
      </c>
      <c r="D115" s="160" t="s">
        <v>76</v>
      </c>
      <c r="E115" s="160" t="s">
        <v>76</v>
      </c>
      <c r="F115" s="148" t="s">
        <v>76</v>
      </c>
      <c r="G115" s="160" t="s">
        <v>76</v>
      </c>
      <c r="H115" s="180" t="s">
        <v>76</v>
      </c>
      <c r="I115" s="149">
        <v>33</v>
      </c>
      <c r="J115" s="148" t="s">
        <v>76</v>
      </c>
      <c r="K115" s="150" t="s">
        <v>76</v>
      </c>
      <c r="L115" s="150" t="s">
        <v>76</v>
      </c>
      <c r="M115" s="150" t="s">
        <v>76</v>
      </c>
      <c r="N115" s="148" t="s">
        <v>76</v>
      </c>
      <c r="O115" s="150" t="s">
        <v>76</v>
      </c>
      <c r="P115" s="149"/>
      <c r="Q115" s="149"/>
      <c r="R115" s="89">
        <f t="shared" si="4"/>
        <v>33</v>
      </c>
      <c r="S115" s="196">
        <f t="shared" si="3"/>
        <v>33</v>
      </c>
      <c r="T115" s="199" t="s">
        <v>333</v>
      </c>
    </row>
    <row r="116" spans="2:20" ht="12.75">
      <c r="B116" s="13" t="s">
        <v>128</v>
      </c>
      <c r="C116" s="234" t="s">
        <v>76</v>
      </c>
      <c r="D116" s="160" t="s">
        <v>76</v>
      </c>
      <c r="E116" s="160" t="s">
        <v>76</v>
      </c>
      <c r="F116" s="148" t="s">
        <v>76</v>
      </c>
      <c r="G116" s="160" t="s">
        <v>76</v>
      </c>
      <c r="H116" s="180" t="s">
        <v>76</v>
      </c>
      <c r="I116" s="149">
        <v>33</v>
      </c>
      <c r="J116" s="148" t="s">
        <v>76</v>
      </c>
      <c r="K116" s="150" t="s">
        <v>76</v>
      </c>
      <c r="L116" s="150" t="s">
        <v>76</v>
      </c>
      <c r="M116" s="150" t="s">
        <v>76</v>
      </c>
      <c r="N116" s="148" t="s">
        <v>76</v>
      </c>
      <c r="O116" s="150" t="s">
        <v>76</v>
      </c>
      <c r="P116" s="149"/>
      <c r="Q116" s="149"/>
      <c r="R116" s="89">
        <f t="shared" si="4"/>
        <v>33</v>
      </c>
      <c r="S116" s="196">
        <f t="shared" si="3"/>
        <v>33</v>
      </c>
      <c r="T116" s="199" t="s">
        <v>333</v>
      </c>
    </row>
    <row r="117" spans="2:20" ht="12.75">
      <c r="B117" s="13" t="s">
        <v>52</v>
      </c>
      <c r="C117" s="234" t="s">
        <v>76</v>
      </c>
      <c r="D117" s="160" t="s">
        <v>76</v>
      </c>
      <c r="E117" s="160" t="s">
        <v>76</v>
      </c>
      <c r="F117" s="148" t="s">
        <v>76</v>
      </c>
      <c r="G117" s="160" t="s">
        <v>76</v>
      </c>
      <c r="H117" s="180" t="s">
        <v>76</v>
      </c>
      <c r="I117" s="160" t="s">
        <v>76</v>
      </c>
      <c r="J117" s="148" t="s">
        <v>76</v>
      </c>
      <c r="K117" s="150" t="s">
        <v>76</v>
      </c>
      <c r="L117" s="150" t="s">
        <v>76</v>
      </c>
      <c r="M117" s="150" t="s">
        <v>76</v>
      </c>
      <c r="N117" s="149">
        <v>33</v>
      </c>
      <c r="O117" s="150" t="s">
        <v>76</v>
      </c>
      <c r="P117" s="149"/>
      <c r="Q117" s="149"/>
      <c r="R117" s="89">
        <f t="shared" si="4"/>
        <v>33</v>
      </c>
      <c r="S117" s="196">
        <f t="shared" si="3"/>
        <v>33</v>
      </c>
      <c r="T117" s="199" t="s">
        <v>333</v>
      </c>
    </row>
    <row r="118" spans="2:20" ht="12.75">
      <c r="B118" s="13" t="s">
        <v>124</v>
      </c>
      <c r="C118" s="234" t="s">
        <v>76</v>
      </c>
      <c r="D118" s="160" t="s">
        <v>76</v>
      </c>
      <c r="E118" s="160" t="s">
        <v>76</v>
      </c>
      <c r="F118" s="148" t="s">
        <v>76</v>
      </c>
      <c r="G118" s="160" t="s">
        <v>76</v>
      </c>
      <c r="H118" s="180" t="s">
        <v>76</v>
      </c>
      <c r="I118" s="149">
        <v>33</v>
      </c>
      <c r="J118" s="150" t="s">
        <v>76</v>
      </c>
      <c r="K118" s="150" t="s">
        <v>76</v>
      </c>
      <c r="L118" s="150" t="s">
        <v>76</v>
      </c>
      <c r="M118" s="150" t="s">
        <v>76</v>
      </c>
      <c r="N118" s="150" t="s">
        <v>76</v>
      </c>
      <c r="O118" s="150" t="s">
        <v>76</v>
      </c>
      <c r="P118" s="149"/>
      <c r="Q118" s="149"/>
      <c r="R118" s="89">
        <f t="shared" si="4"/>
        <v>33</v>
      </c>
      <c r="S118" s="196">
        <f t="shared" si="3"/>
        <v>33</v>
      </c>
      <c r="T118" s="199" t="s">
        <v>333</v>
      </c>
    </row>
    <row r="119" spans="2:20" ht="12.75">
      <c r="B119" s="13" t="s">
        <v>243</v>
      </c>
      <c r="C119" s="238" t="s">
        <v>76</v>
      </c>
      <c r="D119" s="160" t="s">
        <v>76</v>
      </c>
      <c r="E119" s="160" t="s">
        <v>76</v>
      </c>
      <c r="F119" s="148" t="s">
        <v>76</v>
      </c>
      <c r="G119" s="160" t="s">
        <v>76</v>
      </c>
      <c r="H119" s="180" t="s">
        <v>76</v>
      </c>
      <c r="I119" s="149">
        <v>33</v>
      </c>
      <c r="J119" s="150" t="s">
        <v>76</v>
      </c>
      <c r="K119" s="148" t="s">
        <v>76</v>
      </c>
      <c r="L119" s="150" t="s">
        <v>76</v>
      </c>
      <c r="M119" s="150" t="s">
        <v>76</v>
      </c>
      <c r="N119" s="150" t="s">
        <v>76</v>
      </c>
      <c r="O119" s="150" t="s">
        <v>76</v>
      </c>
      <c r="P119" s="149"/>
      <c r="Q119" s="149"/>
      <c r="R119" s="89">
        <f t="shared" si="4"/>
        <v>33</v>
      </c>
      <c r="S119" s="196">
        <f t="shared" si="3"/>
        <v>33</v>
      </c>
      <c r="T119" s="199" t="s">
        <v>333</v>
      </c>
    </row>
    <row r="120" spans="2:20" ht="12.75">
      <c r="B120" s="100" t="s">
        <v>123</v>
      </c>
      <c r="C120" s="234" t="s">
        <v>76</v>
      </c>
      <c r="D120" s="187" t="s">
        <v>76</v>
      </c>
      <c r="E120" s="160" t="s">
        <v>76</v>
      </c>
      <c r="F120" s="237" t="s">
        <v>76</v>
      </c>
      <c r="G120" s="189" t="s">
        <v>76</v>
      </c>
      <c r="H120" s="188">
        <v>33</v>
      </c>
      <c r="I120" s="189" t="s">
        <v>76</v>
      </c>
      <c r="J120" s="150" t="s">
        <v>76</v>
      </c>
      <c r="K120" s="148" t="s">
        <v>76</v>
      </c>
      <c r="L120" s="150" t="s">
        <v>76</v>
      </c>
      <c r="M120" s="150" t="s">
        <v>76</v>
      </c>
      <c r="N120" s="150" t="s">
        <v>76</v>
      </c>
      <c r="O120" s="150" t="s">
        <v>76</v>
      </c>
      <c r="P120" s="188"/>
      <c r="Q120" s="188"/>
      <c r="R120" s="89">
        <f t="shared" si="4"/>
        <v>33</v>
      </c>
      <c r="S120" s="196">
        <f t="shared" si="3"/>
        <v>33</v>
      </c>
      <c r="T120" s="199" t="s">
        <v>333</v>
      </c>
    </row>
    <row r="121" spans="2:20" ht="13.5" thickBot="1">
      <c r="B121" s="70" t="s">
        <v>231</v>
      </c>
      <c r="C121" s="157" t="s">
        <v>76</v>
      </c>
      <c r="D121" s="178" t="s">
        <v>76</v>
      </c>
      <c r="E121" s="154" t="s">
        <v>76</v>
      </c>
      <c r="F121" s="157" t="s">
        <v>76</v>
      </c>
      <c r="G121" s="154" t="s">
        <v>76</v>
      </c>
      <c r="H121" s="153">
        <v>33</v>
      </c>
      <c r="I121" s="154" t="s">
        <v>76</v>
      </c>
      <c r="J121" s="169" t="s">
        <v>76</v>
      </c>
      <c r="K121" s="169" t="s">
        <v>76</v>
      </c>
      <c r="L121" s="169" t="s">
        <v>76</v>
      </c>
      <c r="M121" s="169" t="s">
        <v>76</v>
      </c>
      <c r="N121" s="169" t="s">
        <v>76</v>
      </c>
      <c r="O121" s="169" t="s">
        <v>76</v>
      </c>
      <c r="P121" s="153"/>
      <c r="Q121" s="153"/>
      <c r="R121" s="74">
        <f t="shared" si="4"/>
        <v>33</v>
      </c>
      <c r="S121" s="198">
        <f t="shared" si="3"/>
        <v>33</v>
      </c>
      <c r="T121" s="202" t="s">
        <v>333</v>
      </c>
    </row>
    <row r="123" ht="12.75">
      <c r="B123" s="143"/>
    </row>
  </sheetData>
  <printOptions/>
  <pageMargins left="0.33" right="0.2" top="0.5" bottom="0.52" header="0.36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2006-08-25T19:19:18Z</cp:lastPrinted>
  <dcterms:created xsi:type="dcterms:W3CDTF">2000-10-31T13:24:32Z</dcterms:created>
  <dcterms:modified xsi:type="dcterms:W3CDTF">2006-08-25T19:19:44Z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-1060904504</vt:i4>
  </property>
  <property fmtid="{D5CDD505-2E9C-101B-9397-08002B2CF9AE}" pid="3" name="_EmailSubject">
    <vt:lpwstr>Středočeské halové mistrovství veteránů</vt:lpwstr>
  </property>
  <property fmtid="{D5CDD505-2E9C-101B-9397-08002B2CF9AE}" pid="4" name="_AuthorEmail">
    <vt:lpwstr>heincl@heincl.cz</vt:lpwstr>
  </property>
  <property fmtid="{D5CDD505-2E9C-101B-9397-08002B2CF9AE}" pid="5" name="_AuthorEmailDisplayName">
    <vt:lpwstr>Jiří Heincl</vt:lpwstr>
  </property>
  <property fmtid="{D5CDD505-2E9C-101B-9397-08002B2CF9AE}" pid="6" name="_ReviewingToolsShownOnce">
    <vt:lpwstr/>
  </property>
</Properties>
</file>