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5180" windowHeight="711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/>
  <calcPr fullCalcOnLoad="1"/>
</workbook>
</file>

<file path=xl/sharedStrings.xml><?xml version="1.0" encoding="utf-8"?>
<sst xmlns="http://schemas.openxmlformats.org/spreadsheetml/2006/main" count="4447" uniqueCount="461">
  <si>
    <t>Dvouhra</t>
  </si>
  <si>
    <t>Nezavdal Jiří</t>
  </si>
  <si>
    <t>Kott Otakar</t>
  </si>
  <si>
    <t>Pořadí</t>
  </si>
  <si>
    <t>Loko Beroun</t>
  </si>
  <si>
    <t>Sokol Týnec nad Labem</t>
  </si>
  <si>
    <t>Spartak Pečky</t>
  </si>
  <si>
    <t>Sokol Libiš</t>
  </si>
  <si>
    <t>Sparta Kutná Hora</t>
  </si>
  <si>
    <t>TK Lány</t>
  </si>
  <si>
    <t>Dvouhra 70 - 74</t>
  </si>
  <si>
    <t>Dvouhra 60 - 64</t>
  </si>
  <si>
    <t>Dvouhra 55 - 59</t>
  </si>
  <si>
    <t>Dvouhra 50 - 54</t>
  </si>
  <si>
    <t>Dvouhra 75 - 79</t>
  </si>
  <si>
    <t>Vojta Jiří</t>
  </si>
  <si>
    <t>Trčka Martin</t>
  </si>
  <si>
    <t>Hlubuček Miroslav</t>
  </si>
  <si>
    <t>Sembdner Ludvík</t>
  </si>
  <si>
    <t>Král Milan</t>
  </si>
  <si>
    <t>Heincl Jiří</t>
  </si>
  <si>
    <t>Bouška Jiří</t>
  </si>
  <si>
    <t>Pavlíček Karel</t>
  </si>
  <si>
    <t>Míka Pavel</t>
  </si>
  <si>
    <t>Fiala Zdeněk</t>
  </si>
  <si>
    <t>Buňata Michal</t>
  </si>
  <si>
    <t>Vít Jiří</t>
  </si>
  <si>
    <t>Zahradníček Josef</t>
  </si>
  <si>
    <t>Vydra Leopold</t>
  </si>
  <si>
    <t>Renner Miroslav</t>
  </si>
  <si>
    <t>Přibyl Miroslav</t>
  </si>
  <si>
    <t>Kos Luděk</t>
  </si>
  <si>
    <t>Novák Miroslav</t>
  </si>
  <si>
    <t>Horák Josef</t>
  </si>
  <si>
    <t>Müller Vlastimil</t>
  </si>
  <si>
    <t>Jetel Zbyněk</t>
  </si>
  <si>
    <t>Král František</t>
  </si>
  <si>
    <t>Diviš Miroslav</t>
  </si>
  <si>
    <t>Fröhlich Václav</t>
  </si>
  <si>
    <t>Bechyně Antonín</t>
  </si>
  <si>
    <t>Žemla Ladislav</t>
  </si>
  <si>
    <t>Procházka Alois</t>
  </si>
  <si>
    <t>x</t>
  </si>
  <si>
    <t>1.</t>
  </si>
  <si>
    <t>2.</t>
  </si>
  <si>
    <t>4.</t>
  </si>
  <si>
    <t>5.</t>
  </si>
  <si>
    <t>Dvouhra 45 - 49</t>
  </si>
  <si>
    <t>3.</t>
  </si>
  <si>
    <t>Dvouhra 65 - 69</t>
  </si>
  <si>
    <t>Body</t>
  </si>
  <si>
    <t>Sokol Sedlčany</t>
  </si>
  <si>
    <t>nar.</t>
  </si>
  <si>
    <t>Šorejs Vladimír</t>
  </si>
  <si>
    <t>Chrudimský Stanislav</t>
  </si>
  <si>
    <t>Piovarči Milan</t>
  </si>
  <si>
    <t>Přáda Jindřich</t>
  </si>
  <si>
    <t>Hinz František</t>
  </si>
  <si>
    <t>Podhorský Karel</t>
  </si>
  <si>
    <t>Klaška Karel</t>
  </si>
  <si>
    <t>Vyšín Václav</t>
  </si>
  <si>
    <t>Kurz Ivan</t>
  </si>
  <si>
    <t>Knor Václav</t>
  </si>
  <si>
    <t>Žďárský Libor</t>
  </si>
  <si>
    <t>Dvořák Josef</t>
  </si>
  <si>
    <t>Brožek Blahoslav</t>
  </si>
  <si>
    <t>Mazurkiewicz Ladislav</t>
  </si>
  <si>
    <t>Kožíšek Ferdinand</t>
  </si>
  <si>
    <t>Mleziva Karel</t>
  </si>
  <si>
    <t>Vrzala Jiří</t>
  </si>
  <si>
    <t>Kudláček Pavel</t>
  </si>
  <si>
    <t>Šprysl Josef</t>
  </si>
  <si>
    <t>Kožíšek Jan</t>
  </si>
  <si>
    <t>Mrázek Ladislav</t>
  </si>
  <si>
    <t>Hofrichter Petr</t>
  </si>
  <si>
    <t>Procházka Jiří</t>
  </si>
  <si>
    <t>Homola Jan</t>
  </si>
  <si>
    <t>Patočka Jan</t>
  </si>
  <si>
    <t>Popelka Čestmír</t>
  </si>
  <si>
    <t>6.</t>
  </si>
  <si>
    <t>7.</t>
  </si>
  <si>
    <t>8.</t>
  </si>
  <si>
    <t>Dvořák Jiří</t>
  </si>
  <si>
    <t>Jindra Miroslav</t>
  </si>
  <si>
    <t>Pokorný Jiří</t>
  </si>
  <si>
    <t>11.</t>
  </si>
  <si>
    <t>Uher Luděk</t>
  </si>
  <si>
    <t>Uher Josef</t>
  </si>
  <si>
    <t>Oplt Josef</t>
  </si>
  <si>
    <t>Šebek Eduard</t>
  </si>
  <si>
    <t>Kopřiva Milan</t>
  </si>
  <si>
    <t>9.</t>
  </si>
  <si>
    <t>Kysela Jiří</t>
  </si>
  <si>
    <t>Peterka Milan</t>
  </si>
  <si>
    <t>10.</t>
  </si>
  <si>
    <t>Jetel Roman</t>
  </si>
  <si>
    <t>Berger Miroslav</t>
  </si>
  <si>
    <t>Hartmann Jiří</t>
  </si>
  <si>
    <t>Hedrlín Pavel</t>
  </si>
  <si>
    <t>12.</t>
  </si>
  <si>
    <t>Pakandl Karel</t>
  </si>
  <si>
    <t>Horák Jaroslav</t>
  </si>
  <si>
    <t>Cibulka Ladislav</t>
  </si>
  <si>
    <t>13.</t>
  </si>
  <si>
    <t>14.</t>
  </si>
  <si>
    <t>Husák Václav</t>
  </si>
  <si>
    <t>Růžička František</t>
  </si>
  <si>
    <t>Pelc Svatopluk</t>
  </si>
  <si>
    <t>Mařák Milan</t>
  </si>
  <si>
    <t>Janál Jiří</t>
  </si>
  <si>
    <t>Šimůnek Čestmír</t>
  </si>
  <si>
    <t>12. - 13.</t>
  </si>
  <si>
    <t>15.</t>
  </si>
  <si>
    <t>Josífko Ludvík</t>
  </si>
  <si>
    <t>Středočeský tenisový svaz</t>
  </si>
  <si>
    <t>STŘEDOČESKÝ POHÁR VETERÁNŮ</t>
  </si>
  <si>
    <t>Účast:   hráčů</t>
  </si>
  <si>
    <t>Vítězové</t>
  </si>
  <si>
    <t>dvouhra</t>
  </si>
  <si>
    <t>60 - 64</t>
  </si>
  <si>
    <t>65 - 69</t>
  </si>
  <si>
    <t>70 - 74</t>
  </si>
  <si>
    <t>75 - 79</t>
  </si>
  <si>
    <t>čtyřhra</t>
  </si>
  <si>
    <t>Čtyřhra</t>
  </si>
  <si>
    <t>Dobiáš Jaroslav</t>
  </si>
  <si>
    <t>Frolík Václav</t>
  </si>
  <si>
    <t>Čtyřhra 60 - 69</t>
  </si>
  <si>
    <t>Čtyřhra 70 - starší</t>
  </si>
  <si>
    <t>Jeník Miroslav</t>
  </si>
  <si>
    <t>Škába Václav</t>
  </si>
  <si>
    <t>Hluchý</t>
  </si>
  <si>
    <t>17.</t>
  </si>
  <si>
    <t>Kolovratník Viktor</t>
  </si>
  <si>
    <t>6:2, 6:1</t>
  </si>
  <si>
    <t>6:3, 6:2</t>
  </si>
  <si>
    <t>Moravec</t>
  </si>
  <si>
    <t>14. - 15.</t>
  </si>
  <si>
    <t>Turnaj řídili:</t>
  </si>
  <si>
    <t>50 - 54</t>
  </si>
  <si>
    <t>55 - 59</t>
  </si>
  <si>
    <t>Jonáš Jaroslav</t>
  </si>
  <si>
    <t>16.</t>
  </si>
  <si>
    <t>7. - 8.</t>
  </si>
  <si>
    <t>4. - 5.</t>
  </si>
  <si>
    <t>6:2, 6:2</t>
  </si>
  <si>
    <t>6:1, 6:1</t>
  </si>
  <si>
    <t>9. - 10.</t>
  </si>
  <si>
    <t>19.</t>
  </si>
  <si>
    <t>20. - 21.</t>
  </si>
  <si>
    <t>22.</t>
  </si>
  <si>
    <t>6:2, 6:4</t>
  </si>
  <si>
    <t>6:4, 6:3</t>
  </si>
  <si>
    <t>6:2, 6:0</t>
  </si>
  <si>
    <t>18.</t>
  </si>
  <si>
    <t>Merta Jaroslav</t>
  </si>
  <si>
    <t>Kavka Ivan</t>
  </si>
  <si>
    <t>Janošek Jiří</t>
  </si>
  <si>
    <t>6:0, 6:0</t>
  </si>
  <si>
    <t>Sochor Ladislav</t>
  </si>
  <si>
    <t>Javůrek Milan</t>
  </si>
  <si>
    <t>Buřič Pavel</t>
  </si>
  <si>
    <t>6:3, 6:1</t>
  </si>
  <si>
    <t>Buňata</t>
  </si>
  <si>
    <t>6:0, 6:1</t>
  </si>
  <si>
    <t>7:5, 6:1</t>
  </si>
  <si>
    <t>6:3, 6:0</t>
  </si>
  <si>
    <t>Zítko Václav</t>
  </si>
  <si>
    <t>Zítko</t>
  </si>
  <si>
    <t>kategorie 45 - 59</t>
  </si>
  <si>
    <t>13. - 14.</t>
  </si>
  <si>
    <t>16. - 17.</t>
  </si>
  <si>
    <t>13. - 15.</t>
  </si>
  <si>
    <t>19. - 21.</t>
  </si>
  <si>
    <t>Kategorie 55 - 59</t>
  </si>
  <si>
    <t>Kategorie 60 - 64</t>
  </si>
  <si>
    <t>Kategorie 65 - 69</t>
  </si>
  <si>
    <t>8. - 9.</t>
  </si>
  <si>
    <t>22. - 23.</t>
  </si>
  <si>
    <t>26. - 28.</t>
  </si>
  <si>
    <t>60 - 69</t>
  </si>
  <si>
    <t>6:1, 6:4</t>
  </si>
  <si>
    <t xml:space="preserve">Hedrlín Pavel </t>
  </si>
  <si>
    <t>6:4, 6:4</t>
  </si>
  <si>
    <t xml:space="preserve">Matoušek Karel </t>
  </si>
  <si>
    <t xml:space="preserve">Sochor Ladislav </t>
  </si>
  <si>
    <t xml:space="preserve">Růžička František </t>
  </si>
  <si>
    <t xml:space="preserve">Forgacs František </t>
  </si>
  <si>
    <t xml:space="preserve">Homola Jan </t>
  </si>
  <si>
    <t xml:space="preserve">Kysela Jiří </t>
  </si>
  <si>
    <t xml:space="preserve">Jedlička Josef </t>
  </si>
  <si>
    <t xml:space="preserve">Jedlička </t>
  </si>
  <si>
    <t xml:space="preserve">Tůša Josef </t>
  </si>
  <si>
    <t xml:space="preserve">Buňata Michal </t>
  </si>
  <si>
    <t xml:space="preserve">Renner Miroslav </t>
  </si>
  <si>
    <t xml:space="preserve">Mrázek Ladislav </t>
  </si>
  <si>
    <t xml:space="preserve">Klaška Karel </t>
  </si>
  <si>
    <t xml:space="preserve">Zítko Václav </t>
  </si>
  <si>
    <t xml:space="preserve">Novák Miroslav </t>
  </si>
  <si>
    <t xml:space="preserve">Frič Peter </t>
  </si>
  <si>
    <t xml:space="preserve">Haščin František </t>
  </si>
  <si>
    <t xml:space="preserve">Zahradníček Josef </t>
  </si>
  <si>
    <t>Forgacs</t>
  </si>
  <si>
    <t>6:0, 7:6 (4)</t>
  </si>
  <si>
    <t xml:space="preserve">Mrázek </t>
  </si>
  <si>
    <t xml:space="preserve">Frič </t>
  </si>
  <si>
    <t xml:space="preserve">Zahradníček </t>
  </si>
  <si>
    <t>6:3, 6:4</t>
  </si>
  <si>
    <t xml:space="preserve">Zítko </t>
  </si>
  <si>
    <t>Štus</t>
  </si>
  <si>
    <t>Mazurkiewicz</t>
  </si>
  <si>
    <t>kategorie 60 - 69</t>
  </si>
  <si>
    <t>6:2, 6:3</t>
  </si>
  <si>
    <t>Langr Ladislav</t>
  </si>
  <si>
    <t>Pokorný Miloš</t>
  </si>
  <si>
    <t>Fatka Ondřej</t>
  </si>
  <si>
    <t>Molič Petr</t>
  </si>
  <si>
    <t>19. - 20. 4. 2008</t>
  </si>
  <si>
    <t>1. - 2. 5. 2008</t>
  </si>
  <si>
    <r>
      <t xml:space="preserve">LTC Kolín </t>
    </r>
    <r>
      <rPr>
        <sz val="10"/>
        <color indexed="10"/>
        <rFont val="Arial CE"/>
        <family val="0"/>
      </rPr>
      <t>G</t>
    </r>
  </si>
  <si>
    <t>3. - 4. 5. 2008</t>
  </si>
  <si>
    <t>10. - 11. 5. 2008</t>
  </si>
  <si>
    <t>17. - 18. 5. 2008</t>
  </si>
  <si>
    <t>Sokol Kostelec n. L. jen čtyřhra od 9 hodin</t>
  </si>
  <si>
    <t>24. - 25. 5. 2008</t>
  </si>
  <si>
    <t>14. - 15. 6. 2008</t>
  </si>
  <si>
    <t>TOSK Mělník</t>
  </si>
  <si>
    <t>5. - 6. 7. 2008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</si>
  <si>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</si>
  <si>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t>12. - 13. 7. 2008</t>
  </si>
  <si>
    <r>
      <t xml:space="preserve">LTC Houštka </t>
    </r>
    <r>
      <rPr>
        <sz val="10"/>
        <color indexed="10"/>
        <rFont val="Arial CE"/>
        <family val="0"/>
      </rPr>
      <t>G Y</t>
    </r>
  </si>
  <si>
    <t>19. - 20. 7. 2008</t>
  </si>
  <si>
    <t>TK Karbo Benátky n. J.</t>
  </si>
  <si>
    <t>26. - 27. 7. 2008</t>
  </si>
  <si>
    <r>
      <t xml:space="preserve">TK Kročehlavy </t>
    </r>
    <r>
      <rPr>
        <sz val="10"/>
        <color indexed="10"/>
        <rFont val="Arial CE"/>
        <family val="0"/>
      </rPr>
      <t>G</t>
    </r>
  </si>
  <si>
    <t>2. - 3. 8. 2008</t>
  </si>
  <si>
    <t>9. - 10. 8. 2008</t>
  </si>
  <si>
    <r>
      <t xml:space="preserve">LTC Poděbrady </t>
    </r>
    <r>
      <rPr>
        <sz val="10"/>
        <color indexed="10"/>
        <rFont val="Arial CE"/>
        <family val="0"/>
      </rPr>
      <t>G</t>
    </r>
  </si>
  <si>
    <t>16. - 17. 8. 2008</t>
  </si>
  <si>
    <t>23. - 24. 8. 2008</t>
  </si>
  <si>
    <r>
      <t xml:space="preserve">LTC Rakovník </t>
    </r>
    <r>
      <rPr>
        <sz val="10"/>
        <color indexed="10"/>
        <rFont val="Arial CE"/>
        <family val="0"/>
      </rPr>
      <t>Y</t>
    </r>
  </si>
  <si>
    <t>Tenis Brandýs - Masters dvouher</t>
  </si>
  <si>
    <t>Tenis Brandýs - Masters čtyřher</t>
  </si>
  <si>
    <t>Tenis Brandýs - Masters dvouher, náhradní termín</t>
  </si>
  <si>
    <t>Tenis Brandýs - Masters čtyřher, náhradní termín</t>
  </si>
  <si>
    <t>Dvouhra 35 - 39</t>
  </si>
  <si>
    <t>Mrázek Libor</t>
  </si>
  <si>
    <t>Halík Martin</t>
  </si>
  <si>
    <t>Strýček Dušan</t>
  </si>
  <si>
    <t>Šneller Roman</t>
  </si>
  <si>
    <t>Dvouhra 40 - 44</t>
  </si>
  <si>
    <t>Procházka Michal</t>
  </si>
  <si>
    <t>Jeřábek Michal</t>
  </si>
  <si>
    <t>Klepetko Petr</t>
  </si>
  <si>
    <t>Vaněček Jiří</t>
  </si>
  <si>
    <t>Trnka</t>
  </si>
  <si>
    <t>11. - 12.</t>
  </si>
  <si>
    <t>Pondělíček Miloš</t>
  </si>
  <si>
    <t>Stibor</t>
  </si>
  <si>
    <t>Pavlíček Petr</t>
  </si>
  <si>
    <t xml:space="preserve">Kott Otakar </t>
  </si>
  <si>
    <t>Pařízek Vítězslav</t>
  </si>
  <si>
    <t>Krejza Milan</t>
  </si>
  <si>
    <t>Mádr Václav</t>
  </si>
  <si>
    <t>Bejr Miroslav</t>
  </si>
  <si>
    <t>Čermák Vladimír</t>
  </si>
  <si>
    <t>Pekárna Jaroslav</t>
  </si>
  <si>
    <t>Javanský Milan</t>
  </si>
  <si>
    <t>Rybák Jaroslav</t>
  </si>
  <si>
    <t>Brož Pavel</t>
  </si>
  <si>
    <t xml:space="preserve">x </t>
  </si>
  <si>
    <t>Konečný Luděk</t>
  </si>
  <si>
    <t>Miller Walter</t>
  </si>
  <si>
    <t>Hrubý Zdeněk</t>
  </si>
  <si>
    <t>Neustupa</t>
  </si>
  <si>
    <t>Abrahám Karel</t>
  </si>
  <si>
    <t>Drulák František</t>
  </si>
  <si>
    <t>Ruščak Jozef</t>
  </si>
  <si>
    <t>15. - 16.</t>
  </si>
  <si>
    <t>Kolovratník Pavel</t>
  </si>
  <si>
    <t>Pánek Miloš</t>
  </si>
  <si>
    <t>Tůša Josef</t>
  </si>
  <si>
    <t>Forgács František</t>
  </si>
  <si>
    <t>Haščyn František</t>
  </si>
  <si>
    <t>Bidrmann</t>
  </si>
  <si>
    <t xml:space="preserve">Špaček Jindřich </t>
  </si>
  <si>
    <t>20.</t>
  </si>
  <si>
    <t>Novotný Miloš</t>
  </si>
  <si>
    <t>Konrád Miloš                           1935</t>
  </si>
  <si>
    <t>Pilner Jaroslav</t>
  </si>
  <si>
    <t>Charvát  Jaroslav</t>
  </si>
  <si>
    <t>Kratochvíl Jaroslav</t>
  </si>
  <si>
    <t>Kubát Jan</t>
  </si>
  <si>
    <t>Štus Emil</t>
  </si>
  <si>
    <t>Dvouhra 80 - st.</t>
  </si>
  <si>
    <t>Chvátal Jiří</t>
  </si>
  <si>
    <t>Glaser Ferdinand</t>
  </si>
  <si>
    <t>Započítáno</t>
  </si>
  <si>
    <t>Šprysl</t>
  </si>
  <si>
    <t>Paroubek</t>
  </si>
  <si>
    <t>Zahradníček</t>
  </si>
  <si>
    <t>Tůša</t>
  </si>
  <si>
    <t>Vít</t>
  </si>
  <si>
    <t>Růžička</t>
  </si>
  <si>
    <t>Pšenička</t>
  </si>
  <si>
    <t>Špaček</t>
  </si>
  <si>
    <t>Havelka</t>
  </si>
  <si>
    <t>Jedlička</t>
  </si>
  <si>
    <t>Kopřiva</t>
  </si>
  <si>
    <t>Mleziva</t>
  </si>
  <si>
    <t>Buben</t>
  </si>
  <si>
    <t>Šimůnek</t>
  </si>
  <si>
    <t>Homola</t>
  </si>
  <si>
    <t>Hujer</t>
  </si>
  <si>
    <t>Bleha</t>
  </si>
  <si>
    <t>Holub M.</t>
  </si>
  <si>
    <t>Novák</t>
  </si>
  <si>
    <t>Kos</t>
  </si>
  <si>
    <t>Přibyl</t>
  </si>
  <si>
    <t>Jetel</t>
  </si>
  <si>
    <t>Renner</t>
  </si>
  <si>
    <t>Vydra</t>
  </si>
  <si>
    <t>Müller</t>
  </si>
  <si>
    <t>Patočka</t>
  </si>
  <si>
    <t>Wurm</t>
  </si>
  <si>
    <t>Mrázek</t>
  </si>
  <si>
    <t>Žďárský</t>
  </si>
  <si>
    <t>Charvát</t>
  </si>
  <si>
    <t>Holub J.</t>
  </si>
  <si>
    <t>Hofrichter</t>
  </si>
  <si>
    <t>Kratochvíl</t>
  </si>
  <si>
    <t>Omáčka</t>
  </si>
  <si>
    <t>18. - 21.</t>
  </si>
  <si>
    <t>Krumpolec</t>
  </si>
  <si>
    <t>Malý</t>
  </si>
  <si>
    <t>Šerý</t>
  </si>
  <si>
    <t>Weiss</t>
  </si>
  <si>
    <t>22. - 24.</t>
  </si>
  <si>
    <t>Cholínský</t>
  </si>
  <si>
    <t>Prymš</t>
  </si>
  <si>
    <t>Vyšín</t>
  </si>
  <si>
    <t>Horák</t>
  </si>
  <si>
    <t>Kaluha</t>
  </si>
  <si>
    <t>Král</t>
  </si>
  <si>
    <t>Brožek</t>
  </si>
  <si>
    <t>Popelka</t>
  </si>
  <si>
    <t>Gürtler</t>
  </si>
  <si>
    <t>Pelc</t>
  </si>
  <si>
    <t>Konrád</t>
  </si>
  <si>
    <t>Jeník</t>
  </si>
  <si>
    <t>Hrůša</t>
  </si>
  <si>
    <t>Mates</t>
  </si>
  <si>
    <t>Dvořák</t>
  </si>
  <si>
    <t>Knor</t>
  </si>
  <si>
    <t>Cestr</t>
  </si>
  <si>
    <t>Váleček</t>
  </si>
  <si>
    <t>Diviš</t>
  </si>
  <si>
    <t>2. - 3.</t>
  </si>
  <si>
    <t>Fröhlich</t>
  </si>
  <si>
    <t>Procházka</t>
  </si>
  <si>
    <t>Číha</t>
  </si>
  <si>
    <t>Žemla</t>
  </si>
  <si>
    <t>Kožíšek</t>
  </si>
  <si>
    <t>Čtyřhra 60 - st.</t>
  </si>
  <si>
    <t>Kysela</t>
  </si>
  <si>
    <t>22. - 25.</t>
  </si>
  <si>
    <t>29. - 35.</t>
  </si>
  <si>
    <t>Prinz</t>
  </si>
  <si>
    <t>Josífko</t>
  </si>
  <si>
    <t>Glaser</t>
  </si>
  <si>
    <t>34. - 39.</t>
  </si>
  <si>
    <t>Štefan</t>
  </si>
  <si>
    <t>Čtyřhra 35 - 59</t>
  </si>
  <si>
    <t>Braunšveig Aleš</t>
  </si>
  <si>
    <t>Hurta Josef</t>
  </si>
  <si>
    <t>Slimařík Pavel</t>
  </si>
  <si>
    <t>v</t>
  </si>
  <si>
    <t>Mejta Karel</t>
  </si>
  <si>
    <t>Svášek Bohumil</t>
  </si>
  <si>
    <t>Krupička Josef</t>
  </si>
  <si>
    <t>Laube</t>
  </si>
  <si>
    <t>Roudnický Jaromír</t>
  </si>
  <si>
    <t>Sedláček Luboš</t>
  </si>
  <si>
    <t>Kopecký Ivan</t>
  </si>
  <si>
    <t xml:space="preserve">11. </t>
  </si>
  <si>
    <t>16. - 19.</t>
  </si>
  <si>
    <t>20. - 26.</t>
  </si>
  <si>
    <t>Bergmann</t>
  </si>
  <si>
    <t>Mleziva karel</t>
  </si>
  <si>
    <t>Nedvěd</t>
  </si>
  <si>
    <t>Nykl</t>
  </si>
  <si>
    <t>Suttner Jiří</t>
  </si>
  <si>
    <t>10. - 11.</t>
  </si>
  <si>
    <t xml:space="preserve">Hluchý </t>
  </si>
  <si>
    <t>Popelka Cestmir</t>
  </si>
  <si>
    <t>Prinz Jiří</t>
  </si>
  <si>
    <t>Frič Peter</t>
  </si>
  <si>
    <t>17. - 18.</t>
  </si>
  <si>
    <t>17. - 19.</t>
  </si>
  <si>
    <t>21.</t>
  </si>
  <si>
    <t>21. - 26.</t>
  </si>
  <si>
    <t>27.</t>
  </si>
  <si>
    <t>28. - 32.</t>
  </si>
  <si>
    <t>33.</t>
  </si>
  <si>
    <t>34. - 40.</t>
  </si>
  <si>
    <t>41. - 51.</t>
  </si>
  <si>
    <t>52. - 56.</t>
  </si>
  <si>
    <t>57. - 58.</t>
  </si>
  <si>
    <t>27. - 32.</t>
  </si>
  <si>
    <t>Holub Jan</t>
  </si>
  <si>
    <t>24. - 26.</t>
  </si>
  <si>
    <t>Milan Kopřiva</t>
  </si>
  <si>
    <t>SPARTA KUTNÁ HORA</t>
  </si>
  <si>
    <t>Jiří Vrzala</t>
  </si>
  <si>
    <t>Vlastimil Müller</t>
  </si>
  <si>
    <t>Miroslav Novák</t>
  </si>
  <si>
    <t>Josef Dvořák</t>
  </si>
  <si>
    <t>Jiří Janál a Jiří Heincl</t>
  </si>
  <si>
    <t>V Kolíně 17. srpna 2008</t>
  </si>
  <si>
    <t>16. - 17. srpna 2008</t>
  </si>
  <si>
    <t>Ludvík Sembdner</t>
  </si>
  <si>
    <t>Ondřej Fatka</t>
  </si>
  <si>
    <t>Martin Halík</t>
  </si>
  <si>
    <t>Miroslav Hlubuček</t>
  </si>
  <si>
    <t>Sembdner</t>
  </si>
  <si>
    <t>Halík</t>
  </si>
  <si>
    <t>7:6, 6:2</t>
  </si>
  <si>
    <t>Sparta Kutná Hora  16. - 17. 8. 2008</t>
  </si>
  <si>
    <t>Jiří Heincl</t>
  </si>
  <si>
    <t>Vrzala</t>
  </si>
  <si>
    <t>Jiří Janál</t>
  </si>
  <si>
    <t>Jan Kožíšek</t>
  </si>
  <si>
    <t>Josef Šprysl</t>
  </si>
  <si>
    <t>Karel Poláček</t>
  </si>
  <si>
    <t>scr.</t>
  </si>
  <si>
    <t>4:6, 6:2, 6:1</t>
  </si>
  <si>
    <t>Janál</t>
  </si>
  <si>
    <t>6:1, 6:7, 6:4</t>
  </si>
  <si>
    <t>Jan Homola</t>
  </si>
  <si>
    <t>Jiří Kysela</t>
  </si>
  <si>
    <t>Ladislav Mrázek</t>
  </si>
  <si>
    <t>Kategorie 70 - 74</t>
  </si>
  <si>
    <t>Zbyněk Jetel</t>
  </si>
  <si>
    <t>Petr Hofrichter</t>
  </si>
  <si>
    <t>Luděk Kos</t>
  </si>
  <si>
    <t>6:2, 7:5</t>
  </si>
  <si>
    <t>Kategorie 75 - 79</t>
  </si>
  <si>
    <t>Ladislav Mazurkiewicz</t>
  </si>
  <si>
    <t>Emil Štus</t>
  </si>
  <si>
    <t>Kategorie 45 - 59</t>
  </si>
  <si>
    <t>Hlubuček, Fatka</t>
  </si>
  <si>
    <t>Vrzala, Janál</t>
  </si>
  <si>
    <t>Kopřiva, Halík</t>
  </si>
  <si>
    <t>Kožíšek, Šprysl</t>
  </si>
  <si>
    <t>Novák, Kysela</t>
  </si>
  <si>
    <t>Mrázek, Homola</t>
  </si>
  <si>
    <t>5:7, 6:3, 6:1</t>
  </si>
  <si>
    <t>6:4, 4:6, 7:6</t>
  </si>
  <si>
    <t>7:5, 6:4</t>
  </si>
  <si>
    <t>34 - 59</t>
  </si>
  <si>
    <t>Zpracoval Ing. Jiří Heincl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</si>
</sst>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i/>
      <sz val="10"/>
      <name val="Arial CE"/>
      <family val="2"/>
    </font>
    <font>
      <b/>
      <sz val="14"/>
      <color indexed="9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shrinkToFit="1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8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8" fillId="0" borderId="39" xfId="0" applyFont="1" applyBorder="1" applyAlignment="1">
      <alignment/>
    </xf>
    <xf numFmtId="0" fontId="8" fillId="0" borderId="33" xfId="0" applyFont="1" applyFill="1" applyBorder="1" applyAlignment="1">
      <alignment/>
    </xf>
    <xf numFmtId="0" fontId="0" fillId="0" borderId="34" xfId="0" applyFont="1" applyBorder="1" applyAlignment="1">
      <alignment horizontal="right"/>
    </xf>
    <xf numFmtId="0" fontId="8" fillId="0" borderId="34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8" fillId="0" borderId="40" xfId="0" applyFont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6" fillId="0" borderId="20" xfId="0" applyFont="1" applyFill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27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46" xfId="0" applyFont="1" applyBorder="1" applyAlignment="1">
      <alignment/>
    </xf>
    <xf numFmtId="0" fontId="8" fillId="0" borderId="3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31" xfId="0" applyFont="1" applyBorder="1" applyAlignment="1">
      <alignment/>
    </xf>
    <xf numFmtId="0" fontId="8" fillId="0" borderId="34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6" xfId="0" applyFont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6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28" xfId="0" applyBorder="1" applyAlignment="1">
      <alignment horizontal="center"/>
    </xf>
    <xf numFmtId="14" fontId="8" fillId="0" borderId="14" xfId="0" applyNumberFormat="1" applyFont="1" applyBorder="1" applyAlignment="1">
      <alignment horizontal="right"/>
    </xf>
    <xf numFmtId="14" fontId="8" fillId="0" borderId="20" xfId="0" applyNumberFormat="1" applyFont="1" applyBorder="1" applyAlignment="1">
      <alignment horizontal="right"/>
    </xf>
    <xf numFmtId="14" fontId="8" fillId="0" borderId="26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49" fontId="0" fillId="0" borderId="1" xfId="0" applyNumberFormat="1" applyBorder="1" applyAlignment="1">
      <alignment/>
    </xf>
    <xf numFmtId="49" fontId="1" fillId="0" borderId="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shrinkToFit="1"/>
    </xf>
    <xf numFmtId="0" fontId="8" fillId="0" borderId="55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9" fillId="0" borderId="0" xfId="0" applyFont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0" fillId="0" borderId="0" xfId="0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69" xfId="0" applyBorder="1" applyAlignment="1">
      <alignment/>
    </xf>
    <xf numFmtId="0" fontId="0" fillId="0" borderId="3" xfId="0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70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6" fillId="0" borderId="47" xfId="0" applyFont="1" applyBorder="1" applyAlignment="1">
      <alignment/>
    </xf>
    <xf numFmtId="0" fontId="8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8" fillId="0" borderId="5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50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0" fillId="0" borderId="0" xfId="0" applyFill="1" applyAlignment="1">
      <alignment/>
    </xf>
    <xf numFmtId="49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49" fontId="1" fillId="0" borderId="74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1" fillId="0" borderId="75" xfId="0" applyNumberFormat="1" applyFont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6" fillId="0" borderId="77" xfId="0" applyFont="1" applyBorder="1" applyAlignment="1">
      <alignment/>
    </xf>
    <xf numFmtId="0" fontId="8" fillId="0" borderId="78" xfId="0" applyFont="1" applyBorder="1" applyAlignment="1">
      <alignment/>
    </xf>
    <xf numFmtId="0" fontId="0" fillId="0" borderId="75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49" fontId="1" fillId="0" borderId="49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49" fontId="2" fillId="0" borderId="7" xfId="0" applyNumberFormat="1" applyFont="1" applyBorder="1" applyAlignment="1">
      <alignment shrinkToFit="1"/>
    </xf>
    <xf numFmtId="49" fontId="1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6" fillId="0" borderId="41" xfId="0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0" fontId="8" fillId="0" borderId="70" xfId="0" applyFont="1" applyFill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0" fontId="0" fillId="0" borderId="23" xfId="0" applyFill="1" applyBorder="1" applyAlignment="1">
      <alignment horizontal="right"/>
    </xf>
    <xf numFmtId="49" fontId="1" fillId="0" borderId="49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9" fillId="0" borderId="5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0" xfId="0" applyFont="1" applyBorder="1" applyAlignment="1">
      <alignment/>
    </xf>
    <xf numFmtId="49" fontId="2" fillId="0" borderId="79" xfId="0" applyNumberFormat="1" applyFont="1" applyBorder="1" applyAlignment="1">
      <alignment/>
    </xf>
    <xf numFmtId="49" fontId="2" fillId="0" borderId="80" xfId="0" applyNumberFormat="1" applyFont="1" applyBorder="1" applyAlignment="1">
      <alignment/>
    </xf>
    <xf numFmtId="49" fontId="2" fillId="0" borderId="8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7" fillId="2" borderId="82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3" borderId="17" xfId="0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8" fillId="0" borderId="18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8" fillId="0" borderId="34" xfId="0" applyFont="1" applyFill="1" applyBorder="1" applyAlignment="1">
      <alignment horizontal="right"/>
    </xf>
    <xf numFmtId="0" fontId="8" fillId="0" borderId="22" xfId="0" applyFont="1" applyFill="1" applyBorder="1" applyAlignment="1">
      <alignment/>
    </xf>
    <xf numFmtId="0" fontId="15" fillId="0" borderId="0" xfId="0" applyFont="1" applyFill="1" applyAlignment="1">
      <alignment/>
    </xf>
    <xf numFmtId="0" fontId="6" fillId="0" borderId="31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0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righ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0" fillId="3" borderId="33" xfId="0" applyFont="1" applyFill="1" applyBorder="1" applyAlignment="1">
      <alignment horizontal="right"/>
    </xf>
    <xf numFmtId="0" fontId="8" fillId="3" borderId="34" xfId="0" applyFont="1" applyFill="1" applyBorder="1" applyAlignment="1">
      <alignment horizontal="right"/>
    </xf>
    <xf numFmtId="0" fontId="0" fillId="3" borderId="34" xfId="0" applyFont="1" applyFill="1" applyBorder="1" applyAlignment="1">
      <alignment horizontal="right"/>
    </xf>
    <xf numFmtId="0" fontId="0" fillId="3" borderId="22" xfId="0" applyFont="1" applyFill="1" applyBorder="1" applyAlignment="1">
      <alignment horizontal="right"/>
    </xf>
    <xf numFmtId="0" fontId="0" fillId="0" borderId="50" xfId="0" applyFill="1" applyBorder="1" applyAlignment="1">
      <alignment horizontal="center"/>
    </xf>
    <xf numFmtId="0" fontId="8" fillId="0" borderId="50" xfId="0" applyFont="1" applyBorder="1" applyAlignment="1">
      <alignment horizontal="right"/>
    </xf>
    <xf numFmtId="0" fontId="0" fillId="0" borderId="70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8" fillId="0" borderId="43" xfId="0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right"/>
    </xf>
    <xf numFmtId="0" fontId="0" fillId="0" borderId="75" xfId="0" applyFill="1" applyBorder="1" applyAlignment="1">
      <alignment horizontal="center"/>
    </xf>
    <xf numFmtId="0" fontId="0" fillId="0" borderId="75" xfId="0" applyFont="1" applyBorder="1" applyAlignment="1">
      <alignment horizontal="right"/>
    </xf>
    <xf numFmtId="0" fontId="8" fillId="0" borderId="48" xfId="0" applyFont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8" fillId="0" borderId="83" xfId="0" applyFont="1" applyBorder="1" applyAlignment="1">
      <alignment horizontal="right"/>
    </xf>
    <xf numFmtId="0" fontId="0" fillId="3" borderId="17" xfId="0" applyFont="1" applyFill="1" applyBorder="1" applyAlignment="1">
      <alignment horizontal="right"/>
    </xf>
    <xf numFmtId="0" fontId="8" fillId="3" borderId="22" xfId="0" applyFont="1" applyFill="1" applyBorder="1" applyAlignment="1">
      <alignment horizontal="right"/>
    </xf>
    <xf numFmtId="0" fontId="8" fillId="3" borderId="23" xfId="0" applyFont="1" applyFill="1" applyBorder="1" applyAlignment="1">
      <alignment horizontal="right"/>
    </xf>
    <xf numFmtId="0" fontId="0" fillId="3" borderId="23" xfId="0" applyFont="1" applyFill="1" applyBorder="1" applyAlignment="1">
      <alignment horizontal="right"/>
    </xf>
    <xf numFmtId="0" fontId="0" fillId="3" borderId="50" xfId="0" applyFont="1" applyFill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3" borderId="24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0" fontId="8" fillId="3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0" fontId="8" fillId="0" borderId="28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6" fillId="0" borderId="34" xfId="0" applyFont="1" applyBorder="1" applyAlignment="1">
      <alignment/>
    </xf>
    <xf numFmtId="0" fontId="0" fillId="0" borderId="20" xfId="0" applyBorder="1" applyAlignment="1">
      <alignment horizontal="center"/>
    </xf>
    <xf numFmtId="0" fontId="6" fillId="0" borderId="23" xfId="0" applyFont="1" applyBorder="1" applyAlignment="1">
      <alignment/>
    </xf>
    <xf numFmtId="0" fontId="8" fillId="0" borderId="23" xfId="0" applyFont="1" applyFill="1" applyBorder="1" applyAlignment="1">
      <alignment/>
    </xf>
    <xf numFmtId="0" fontId="6" fillId="0" borderId="23" xfId="0" applyFont="1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8" xfId="0" applyFont="1" applyBorder="1" applyAlignment="1">
      <alignment/>
    </xf>
    <xf numFmtId="0" fontId="8" fillId="0" borderId="28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6" fillId="0" borderId="34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77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7" fillId="2" borderId="8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52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4" borderId="34" xfId="0" applyFont="1" applyFill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8" fillId="0" borderId="3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84" xfId="0" applyFont="1" applyBorder="1" applyAlignment="1">
      <alignment/>
    </xf>
    <xf numFmtId="0" fontId="8" fillId="0" borderId="47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69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30" xfId="0" applyFont="1" applyBorder="1" applyAlignment="1">
      <alignment/>
    </xf>
    <xf numFmtId="0" fontId="6" fillId="0" borderId="85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8" fillId="4" borderId="23" xfId="0" applyFont="1" applyFill="1" applyBorder="1" applyAlignment="1">
      <alignment horizontal="right"/>
    </xf>
    <xf numFmtId="0" fontId="0" fillId="4" borderId="22" xfId="0" applyFont="1" applyFill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6" fillId="0" borderId="86" xfId="0" applyFont="1" applyBorder="1" applyAlignment="1">
      <alignment/>
    </xf>
    <xf numFmtId="0" fontId="8" fillId="0" borderId="86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8" fillId="0" borderId="52" xfId="0" applyFont="1" applyBorder="1" applyAlignment="1">
      <alignment horizontal="center"/>
    </xf>
    <xf numFmtId="0" fontId="6" fillId="0" borderId="71" xfId="0" applyFont="1" applyBorder="1" applyAlignment="1">
      <alignment/>
    </xf>
    <xf numFmtId="0" fontId="0" fillId="0" borderId="41" xfId="0" applyFont="1" applyBorder="1" applyAlignment="1">
      <alignment horizontal="right"/>
    </xf>
    <xf numFmtId="0" fontId="8" fillId="0" borderId="4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85" xfId="0" applyFont="1" applyBorder="1" applyAlignment="1">
      <alignment/>
    </xf>
    <xf numFmtId="0" fontId="8" fillId="4" borderId="33" xfId="0" applyFont="1" applyFill="1" applyBorder="1" applyAlignment="1">
      <alignment horizontal="right"/>
    </xf>
    <xf numFmtId="0" fontId="0" fillId="4" borderId="35" xfId="0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52" xfId="0" applyFont="1" applyBorder="1" applyAlignment="1">
      <alignment/>
    </xf>
    <xf numFmtId="0" fontId="8" fillId="0" borderId="33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right"/>
    </xf>
    <xf numFmtId="0" fontId="6" fillId="0" borderId="86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87" xfId="0" applyFont="1" applyBorder="1" applyAlignment="1">
      <alignment/>
    </xf>
    <xf numFmtId="0" fontId="8" fillId="0" borderId="50" xfId="0" applyFont="1" applyBorder="1" applyAlignment="1">
      <alignment horizontal="center"/>
    </xf>
    <xf numFmtId="0" fontId="6" fillId="0" borderId="71" xfId="0" applyFont="1" applyBorder="1" applyAlignment="1">
      <alignment/>
    </xf>
    <xf numFmtId="0" fontId="6" fillId="0" borderId="69" xfId="0" applyFont="1" applyBorder="1" applyAlignment="1">
      <alignment/>
    </xf>
    <xf numFmtId="0" fontId="8" fillId="0" borderId="55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51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3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6" fillId="0" borderId="53" xfId="0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4" borderId="33" xfId="0" applyFont="1" applyFill="1" applyBorder="1" applyAlignment="1">
      <alignment horizontal="right"/>
    </xf>
    <xf numFmtId="0" fontId="8" fillId="4" borderId="22" xfId="0" applyFont="1" applyFill="1" applyBorder="1" applyAlignment="1">
      <alignment horizontal="right"/>
    </xf>
    <xf numFmtId="0" fontId="0" fillId="4" borderId="34" xfId="0" applyFont="1" applyFill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8" fillId="3" borderId="23" xfId="0" applyFont="1" applyFill="1" applyBorder="1" applyAlignment="1">
      <alignment/>
    </xf>
    <xf numFmtId="0" fontId="8" fillId="3" borderId="35" xfId="0" applyFont="1" applyFill="1" applyBorder="1" applyAlignment="1">
      <alignment horizontal="right"/>
    </xf>
    <xf numFmtId="0" fontId="6" fillId="0" borderId="31" xfId="0" applyFont="1" applyFill="1" applyBorder="1" applyAlignment="1">
      <alignment/>
    </xf>
    <xf numFmtId="0" fontId="6" fillId="0" borderId="33" xfId="0" applyFont="1" applyBorder="1" applyAlignment="1">
      <alignment/>
    </xf>
    <xf numFmtId="0" fontId="0" fillId="0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6" fillId="0" borderId="22" xfId="0" applyFont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right"/>
    </xf>
    <xf numFmtId="0" fontId="0" fillId="0" borderId="50" xfId="0" applyFill="1" applyBorder="1" applyAlignment="1">
      <alignment horizontal="right"/>
    </xf>
    <xf numFmtId="0" fontId="0" fillId="0" borderId="41" xfId="0" applyFont="1" applyFill="1" applyBorder="1" applyAlignment="1">
      <alignment horizontal="center"/>
    </xf>
    <xf numFmtId="0" fontId="8" fillId="0" borderId="46" xfId="0" applyFont="1" applyBorder="1" applyAlignment="1">
      <alignment horizontal="right"/>
    </xf>
    <xf numFmtId="0" fontId="0" fillId="3" borderId="18" xfId="0" applyFont="1" applyFill="1" applyBorder="1" applyAlignment="1">
      <alignment horizontal="right"/>
    </xf>
    <xf numFmtId="0" fontId="0" fillId="0" borderId="78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" borderId="17" xfId="0" applyFont="1" applyFill="1" applyBorder="1" applyAlignment="1">
      <alignment/>
    </xf>
    <xf numFmtId="0" fontId="0" fillId="3" borderId="34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47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right"/>
    </xf>
    <xf numFmtId="0" fontId="8" fillId="0" borderId="75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2" xfId="0" applyFont="1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28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0" fillId="0" borderId="88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8" fillId="3" borderId="33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9" fillId="0" borderId="5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3" fillId="5" borderId="59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6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49" fontId="3" fillId="6" borderId="1" xfId="0" applyNumberFormat="1" applyFont="1" applyFill="1" applyBorder="1" applyAlignment="1">
      <alignment horizontal="left"/>
    </xf>
    <xf numFmtId="49" fontId="4" fillId="6" borderId="89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9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1400175</xdr:colOff>
      <xdr:row>4</xdr:row>
      <xdr:rowOff>104775</xdr:rowOff>
    </xdr:from>
    <xdr:to>
      <xdr:col>5</xdr:col>
      <xdr:colOff>333375</xdr:colOff>
      <xdr:row>6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247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</xdr:row>
      <xdr:rowOff>66675</xdr:rowOff>
    </xdr:from>
    <xdr:to>
      <xdr:col>1</xdr:col>
      <xdr:colOff>47625</xdr:colOff>
      <xdr:row>9</xdr:row>
      <xdr:rowOff>0</xdr:rowOff>
    </xdr:to>
    <xdr:pic>
      <xdr:nvPicPr>
        <xdr:cNvPr id="2" name="Picture 2" descr="Cts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143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53"/>
  </sheetPr>
  <dimension ref="A14:I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3" ht="13.5" thickBot="1"/>
    <row r="14" spans="1:6" ht="12.75">
      <c r="A14" s="160"/>
      <c r="B14" s="161"/>
      <c r="C14" s="161"/>
      <c r="D14" s="161"/>
      <c r="E14" s="161"/>
      <c r="F14" s="162"/>
    </row>
    <row r="15" spans="1:9" ht="12.75">
      <c r="A15" s="484" t="s">
        <v>114</v>
      </c>
      <c r="B15" s="485"/>
      <c r="C15" s="485"/>
      <c r="D15" s="485"/>
      <c r="E15" s="485"/>
      <c r="F15" s="486"/>
      <c r="G15" s="163"/>
      <c r="H15" s="163"/>
      <c r="I15" s="163"/>
    </row>
    <row r="16" spans="1:6" ht="12.75">
      <c r="A16" s="164"/>
      <c r="B16" s="52"/>
      <c r="C16" s="52"/>
      <c r="D16" s="52"/>
      <c r="E16" s="52"/>
      <c r="F16" s="165"/>
    </row>
    <row r="17" spans="1:9" ht="18">
      <c r="A17" s="487" t="s">
        <v>115</v>
      </c>
      <c r="B17" s="488"/>
      <c r="C17" s="488"/>
      <c r="D17" s="488"/>
      <c r="E17" s="488"/>
      <c r="F17" s="489"/>
      <c r="G17" s="166"/>
      <c r="H17" s="166"/>
      <c r="I17" s="166"/>
    </row>
    <row r="18" spans="1:6" ht="12.75">
      <c r="A18" s="164"/>
      <c r="B18" s="52"/>
      <c r="C18" s="52"/>
      <c r="D18" s="52"/>
      <c r="E18" s="52"/>
      <c r="F18" s="165"/>
    </row>
    <row r="19" spans="1:6" ht="12.75">
      <c r="A19" s="164"/>
      <c r="B19" s="52"/>
      <c r="C19" s="52"/>
      <c r="D19" s="52"/>
      <c r="E19" s="52"/>
      <c r="F19" s="165"/>
    </row>
    <row r="20" spans="1:9" ht="18">
      <c r="A20" s="490" t="s">
        <v>412</v>
      </c>
      <c r="B20" s="491"/>
      <c r="C20" s="491"/>
      <c r="D20" s="491"/>
      <c r="E20" s="491"/>
      <c r="F20" s="492"/>
      <c r="G20" s="167"/>
      <c r="H20" s="167"/>
      <c r="I20" s="167"/>
    </row>
    <row r="21" spans="1:6" ht="15">
      <c r="A21" s="493" t="s">
        <v>419</v>
      </c>
      <c r="B21" s="494"/>
      <c r="C21" s="494"/>
      <c r="D21" s="494"/>
      <c r="E21" s="494"/>
      <c r="F21" s="495"/>
    </row>
    <row r="22" spans="1:6" ht="12.75">
      <c r="A22" s="164"/>
      <c r="B22" s="52"/>
      <c r="C22" s="52"/>
      <c r="D22" s="52"/>
      <c r="E22" s="52"/>
      <c r="F22" s="165"/>
    </row>
    <row r="23" spans="1:6" ht="12.75">
      <c r="A23" s="164"/>
      <c r="B23" s="52"/>
      <c r="C23" s="52"/>
      <c r="D23" s="52"/>
      <c r="E23" s="52"/>
      <c r="F23" s="165"/>
    </row>
    <row r="24" spans="1:6" ht="15">
      <c r="A24" s="164"/>
      <c r="B24" s="168"/>
      <c r="C24" s="253" t="s">
        <v>116</v>
      </c>
      <c r="D24" s="478">
        <v>19</v>
      </c>
      <c r="E24" s="52"/>
      <c r="F24" s="165"/>
    </row>
    <row r="25" spans="1:6" ht="12.75">
      <c r="A25" s="164"/>
      <c r="B25" s="52"/>
      <c r="C25" s="52"/>
      <c r="D25" s="52"/>
      <c r="E25" s="52"/>
      <c r="F25" s="165"/>
    </row>
    <row r="26" spans="1:8" ht="12.75">
      <c r="A26" s="254"/>
      <c r="B26" s="255"/>
      <c r="C26" s="255" t="s">
        <v>117</v>
      </c>
      <c r="D26" s="255"/>
      <c r="E26" s="255"/>
      <c r="F26" s="256"/>
      <c r="G26" s="169"/>
      <c r="H26" s="169"/>
    </row>
    <row r="27" spans="1:6" ht="12.75">
      <c r="A27" s="164"/>
      <c r="B27" s="52"/>
      <c r="C27" s="52"/>
      <c r="D27" s="52"/>
      <c r="E27" s="52"/>
      <c r="F27" s="165"/>
    </row>
    <row r="28" spans="1:8" ht="13.5" thickBot="1">
      <c r="A28" s="164"/>
      <c r="B28" s="170"/>
      <c r="C28" s="252" t="s">
        <v>118</v>
      </c>
      <c r="D28" s="170"/>
      <c r="E28" s="170"/>
      <c r="F28" s="171"/>
      <c r="G28" s="172"/>
      <c r="H28" s="172"/>
    </row>
    <row r="29" spans="1:8" ht="13.5" thickTop="1">
      <c r="A29" s="164"/>
      <c r="B29" s="170"/>
      <c r="C29" s="173" t="s">
        <v>139</v>
      </c>
      <c r="D29" s="174" t="s">
        <v>420</v>
      </c>
      <c r="E29" s="170"/>
      <c r="F29" s="171"/>
      <c r="G29" s="172"/>
      <c r="H29" s="172"/>
    </row>
    <row r="30" spans="1:8" ht="12.75">
      <c r="A30" s="164"/>
      <c r="B30" s="170"/>
      <c r="C30" s="175" t="s">
        <v>140</v>
      </c>
      <c r="D30" s="176" t="s">
        <v>413</v>
      </c>
      <c r="E30" s="179"/>
      <c r="F30" s="171"/>
      <c r="G30" s="172"/>
      <c r="H30" s="172"/>
    </row>
    <row r="31" spans="1:6" ht="12.75">
      <c r="A31" s="164"/>
      <c r="B31" s="52"/>
      <c r="C31" s="177" t="s">
        <v>119</v>
      </c>
      <c r="D31" s="178" t="s">
        <v>430</v>
      </c>
      <c r="E31" s="179"/>
      <c r="F31" s="165"/>
    </row>
    <row r="32" spans="1:6" ht="12.75">
      <c r="A32" s="164"/>
      <c r="B32" s="52"/>
      <c r="C32" s="175" t="s">
        <v>120</v>
      </c>
      <c r="D32" s="176" t="s">
        <v>415</v>
      </c>
      <c r="E32" s="179"/>
      <c r="F32" s="165"/>
    </row>
    <row r="33" spans="1:6" ht="12.75">
      <c r="A33" s="164"/>
      <c r="B33" s="52"/>
      <c r="C33" s="177" t="s">
        <v>121</v>
      </c>
      <c r="D33" s="480" t="s">
        <v>414</v>
      </c>
      <c r="E33" s="179"/>
      <c r="F33" s="165"/>
    </row>
    <row r="34" spans="1:6" ht="13.5" thickBot="1">
      <c r="A34" s="164"/>
      <c r="B34" s="52"/>
      <c r="C34" s="182" t="s">
        <v>122</v>
      </c>
      <c r="D34" s="183" t="s">
        <v>416</v>
      </c>
      <c r="E34" s="179"/>
      <c r="F34" s="165"/>
    </row>
    <row r="35" spans="1:6" ht="13.5" thickTop="1">
      <c r="A35" s="164"/>
      <c r="B35" s="52"/>
      <c r="C35" s="52"/>
      <c r="D35" s="52"/>
      <c r="E35" s="179"/>
      <c r="F35" s="165"/>
    </row>
    <row r="36" spans="1:6" ht="12.75">
      <c r="A36" s="164"/>
      <c r="B36" s="52"/>
      <c r="C36" s="52"/>
      <c r="D36" s="180"/>
      <c r="E36" s="181"/>
      <c r="F36" s="165"/>
    </row>
    <row r="37" spans="1:6" ht="12.75">
      <c r="A37" s="164"/>
      <c r="B37" s="52"/>
      <c r="C37" s="52"/>
      <c r="D37" s="52"/>
      <c r="E37" s="52"/>
      <c r="F37" s="165"/>
    </row>
    <row r="38" spans="1:6" ht="13.5" thickBot="1">
      <c r="A38" s="164"/>
      <c r="B38" s="52"/>
      <c r="C38" s="251" t="s">
        <v>123</v>
      </c>
      <c r="D38" s="52"/>
      <c r="E38" s="52"/>
      <c r="F38" s="165"/>
    </row>
    <row r="39" spans="1:6" ht="13.5" thickTop="1">
      <c r="A39" s="164"/>
      <c r="B39" s="52"/>
      <c r="C39" s="173" t="s">
        <v>459</v>
      </c>
      <c r="D39" s="174" t="s">
        <v>423</v>
      </c>
      <c r="E39" s="52"/>
      <c r="F39" s="165"/>
    </row>
    <row r="40" spans="1:6" ht="12.75">
      <c r="A40" s="164"/>
      <c r="B40" s="52"/>
      <c r="C40" s="175"/>
      <c r="D40" s="176" t="s">
        <v>421</v>
      </c>
      <c r="E40" s="52"/>
      <c r="F40" s="165"/>
    </row>
    <row r="41" spans="1:6" ht="12.75">
      <c r="A41" s="164"/>
      <c r="B41" s="52"/>
      <c r="C41" s="177"/>
      <c r="D41" s="178"/>
      <c r="E41" s="52"/>
      <c r="F41" s="165"/>
    </row>
    <row r="42" spans="1:6" ht="12.75">
      <c r="A42" s="164"/>
      <c r="B42" s="52"/>
      <c r="C42" s="177" t="s">
        <v>180</v>
      </c>
      <c r="D42" s="178" t="s">
        <v>431</v>
      </c>
      <c r="E42" s="52"/>
      <c r="F42" s="165"/>
    </row>
    <row r="43" spans="1:6" ht="13.5" thickBot="1">
      <c r="A43" s="164"/>
      <c r="B43" s="52"/>
      <c r="C43" s="182"/>
      <c r="D43" s="183" t="s">
        <v>432</v>
      </c>
      <c r="E43" s="52"/>
      <c r="F43" s="165"/>
    </row>
    <row r="44" spans="1:6" ht="13.5" thickTop="1">
      <c r="A44" s="164"/>
      <c r="B44" s="52"/>
      <c r="C44" s="52"/>
      <c r="D44" s="52"/>
      <c r="E44" s="52"/>
      <c r="F44" s="165"/>
    </row>
    <row r="45" spans="1:6" ht="12.75">
      <c r="A45" s="164"/>
      <c r="B45" s="52"/>
      <c r="C45" s="52"/>
      <c r="D45" s="52"/>
      <c r="E45" s="52"/>
      <c r="F45" s="165"/>
    </row>
    <row r="46" spans="1:6" ht="12.75">
      <c r="A46" s="164"/>
      <c r="B46" s="52"/>
      <c r="C46" s="52"/>
      <c r="D46" s="52"/>
      <c r="E46" s="52"/>
      <c r="F46" s="165"/>
    </row>
    <row r="47" spans="1:6" ht="12.75">
      <c r="A47" s="164"/>
      <c r="B47" s="52"/>
      <c r="C47" s="52"/>
      <c r="D47" s="52"/>
      <c r="E47" s="52"/>
      <c r="F47" s="165"/>
    </row>
    <row r="48" spans="1:6" ht="12.75">
      <c r="A48" s="164"/>
      <c r="B48" s="52"/>
      <c r="C48" s="52"/>
      <c r="D48" s="52"/>
      <c r="E48" s="52"/>
      <c r="F48" s="165"/>
    </row>
    <row r="49" spans="1:6" ht="12.75">
      <c r="A49" s="164"/>
      <c r="B49" s="52"/>
      <c r="C49" s="52"/>
      <c r="D49" s="52"/>
      <c r="E49" s="52"/>
      <c r="F49" s="165"/>
    </row>
    <row r="50" spans="1:6" ht="12.75">
      <c r="A50" s="164"/>
      <c r="B50" s="52"/>
      <c r="C50" s="184" t="s">
        <v>138</v>
      </c>
      <c r="D50" s="185" t="s">
        <v>417</v>
      </c>
      <c r="E50" s="52"/>
      <c r="F50" s="165"/>
    </row>
    <row r="51" spans="1:6" ht="13.5" thickBot="1">
      <c r="A51" s="186"/>
      <c r="B51" s="187"/>
      <c r="C51" s="187"/>
      <c r="D51" s="187"/>
      <c r="E51" s="187"/>
      <c r="F51" s="188"/>
    </row>
    <row r="53" ht="12.75">
      <c r="A53" s="189" t="s">
        <v>418</v>
      </c>
    </row>
    <row r="54" ht="12.75">
      <c r="A54" s="159"/>
    </row>
    <row r="55" ht="12.75">
      <c r="A55" s="190" t="s">
        <v>460</v>
      </c>
    </row>
  </sheetData>
  <mergeCells count="4">
    <mergeCell ref="A15:F15"/>
    <mergeCell ref="A17:F17"/>
    <mergeCell ref="A20:F20"/>
    <mergeCell ref="A21:F2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MSPhotoEd.3" shapeId="406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B2:AT534"/>
  <sheetViews>
    <sheetView workbookViewId="0" topLeftCell="A1">
      <selection activeCell="A1" sqref="A1"/>
    </sheetView>
  </sheetViews>
  <sheetFormatPr defaultColWidth="9.00390625" defaultRowHeight="6.75" customHeight="1"/>
  <cols>
    <col min="1" max="1" width="2.375" style="214" customWidth="1"/>
    <col min="2" max="3" width="16.75390625" style="214" customWidth="1"/>
    <col min="4" max="4" width="16.625" style="214" customWidth="1"/>
    <col min="5" max="5" width="16.75390625" style="214" customWidth="1"/>
    <col min="6" max="6" width="12.00390625" style="214" customWidth="1"/>
    <col min="7" max="7" width="9.625" style="214" bestFit="1" customWidth="1"/>
    <col min="8" max="16384" width="9.125" style="214" customWidth="1"/>
  </cols>
  <sheetData>
    <row r="1" ht="6.75" customHeight="1" thickBot="1"/>
    <row r="2" spans="2:5" ht="16.5" customHeight="1" thickTop="1">
      <c r="B2" s="257" t="s">
        <v>427</v>
      </c>
      <c r="C2" s="258"/>
      <c r="D2" s="258"/>
      <c r="E2" s="259"/>
    </row>
    <row r="3" spans="2:5" ht="6.75" customHeight="1">
      <c r="B3" s="498" t="s">
        <v>0</v>
      </c>
      <c r="C3" s="3"/>
      <c r="D3" s="3"/>
      <c r="E3" s="5"/>
    </row>
    <row r="4" spans="2:5" ht="6.75" customHeight="1">
      <c r="B4" s="498"/>
      <c r="C4" s="3"/>
      <c r="D4" s="3"/>
      <c r="E4" s="5"/>
    </row>
    <row r="5" spans="2:5" ht="6.75" customHeight="1">
      <c r="B5" s="496" t="s">
        <v>449</v>
      </c>
      <c r="C5" s="3"/>
      <c r="D5" s="3"/>
      <c r="E5" s="5"/>
    </row>
    <row r="6" spans="2:5" ht="6.75" customHeight="1" thickBot="1">
      <c r="B6" s="497"/>
      <c r="C6" s="6"/>
      <c r="D6" s="6"/>
      <c r="E6" s="7"/>
    </row>
    <row r="7" spans="2:5" ht="6.75" customHeight="1">
      <c r="B7" s="2"/>
      <c r="C7" s="3"/>
      <c r="D7" s="3"/>
      <c r="E7" s="5"/>
    </row>
    <row r="8" spans="2:5" ht="6.75" customHeight="1">
      <c r="B8" s="505" t="s">
        <v>420</v>
      </c>
      <c r="C8" s="3"/>
      <c r="D8" s="3"/>
      <c r="E8" s="5"/>
    </row>
    <row r="9" spans="2:5" ht="6.75" customHeight="1">
      <c r="B9" s="506"/>
      <c r="C9" s="3"/>
      <c r="D9" s="3"/>
      <c r="E9" s="5"/>
    </row>
    <row r="10" spans="2:5" ht="6.75" customHeight="1">
      <c r="B10" s="220"/>
      <c r="C10" s="3"/>
      <c r="D10" s="3"/>
      <c r="E10" s="5"/>
    </row>
    <row r="11" spans="2:5" ht="6.75" customHeight="1">
      <c r="B11" s="8"/>
      <c r="C11" s="3"/>
      <c r="D11" s="3"/>
      <c r="E11" s="5"/>
    </row>
    <row r="12" spans="2:5" ht="6.75" customHeight="1">
      <c r="B12" s="8"/>
      <c r="C12" s="514" t="s">
        <v>424</v>
      </c>
      <c r="D12" s="3"/>
      <c r="E12" s="5"/>
    </row>
    <row r="13" spans="2:5" ht="6.75" customHeight="1">
      <c r="B13" s="8"/>
      <c r="C13" s="515"/>
      <c r="D13" s="3"/>
      <c r="E13" s="5"/>
    </row>
    <row r="14" spans="2:5" ht="6.75" customHeight="1">
      <c r="B14" s="8"/>
      <c r="C14" s="507" t="s">
        <v>146</v>
      </c>
      <c r="D14" s="3"/>
      <c r="E14" s="5"/>
    </row>
    <row r="15" spans="2:5" ht="6.75" customHeight="1">
      <c r="B15" s="216"/>
      <c r="C15" s="501"/>
      <c r="D15" s="3"/>
      <c r="E15" s="5"/>
    </row>
    <row r="16" spans="2:5" ht="6.75" customHeight="1">
      <c r="B16" s="499" t="s">
        <v>421</v>
      </c>
      <c r="C16" s="9"/>
      <c r="D16" s="3"/>
      <c r="E16" s="5"/>
    </row>
    <row r="17" spans="2:5" ht="6.75" customHeight="1">
      <c r="B17" s="500"/>
      <c r="C17" s="9"/>
      <c r="D17" s="3"/>
      <c r="E17" s="5"/>
    </row>
    <row r="18" spans="2:5" ht="6.75" customHeight="1">
      <c r="B18" s="10"/>
      <c r="C18" s="9"/>
      <c r="D18" s="3"/>
      <c r="E18" s="5"/>
    </row>
    <row r="19" spans="2:5" ht="6.75" customHeight="1">
      <c r="B19" s="10"/>
      <c r="C19" s="9"/>
      <c r="D19" s="3"/>
      <c r="E19" s="5"/>
    </row>
    <row r="20" spans="2:5" ht="6.75" customHeight="1">
      <c r="B20" s="221"/>
      <c r="C20" s="9"/>
      <c r="D20" s="504" t="s">
        <v>424</v>
      </c>
      <c r="E20" s="5"/>
    </row>
    <row r="21" spans="2:5" ht="6.75" customHeight="1">
      <c r="B21" s="221"/>
      <c r="C21" s="9"/>
      <c r="D21" s="508"/>
      <c r="E21" s="5"/>
    </row>
    <row r="22" spans="2:5" ht="6.75" customHeight="1">
      <c r="B22" s="221"/>
      <c r="C22" s="9"/>
      <c r="D22" s="503" t="s">
        <v>134</v>
      </c>
      <c r="E22" s="5"/>
    </row>
    <row r="23" spans="2:5" ht="6.75" customHeight="1">
      <c r="B23" s="2"/>
      <c r="C23" s="9"/>
      <c r="D23" s="504"/>
      <c r="E23" s="5"/>
    </row>
    <row r="24" spans="2:5" ht="6.75" customHeight="1">
      <c r="B24" s="505" t="s">
        <v>422</v>
      </c>
      <c r="C24" s="9"/>
      <c r="D24" s="3"/>
      <c r="E24" s="5"/>
    </row>
    <row r="25" spans="2:5" ht="6.75" customHeight="1">
      <c r="B25" s="506"/>
      <c r="C25" s="9"/>
      <c r="D25" s="3"/>
      <c r="E25" s="5"/>
    </row>
    <row r="26" spans="2:5" ht="6.75" customHeight="1">
      <c r="B26" s="220"/>
      <c r="C26" s="9"/>
      <c r="D26" s="3"/>
      <c r="E26" s="5"/>
    </row>
    <row r="27" spans="2:5" ht="6.75" customHeight="1">
      <c r="B27" s="8"/>
      <c r="C27" s="9"/>
      <c r="D27" s="3"/>
      <c r="E27" s="5"/>
    </row>
    <row r="28" spans="2:5" ht="6.75" customHeight="1">
      <c r="B28" s="8"/>
      <c r="C28" s="501" t="s">
        <v>425</v>
      </c>
      <c r="D28" s="3"/>
      <c r="E28" s="5"/>
    </row>
    <row r="29" spans="2:5" ht="6.75" customHeight="1">
      <c r="B29" s="8"/>
      <c r="C29" s="502"/>
      <c r="D29" s="3"/>
      <c r="E29" s="5"/>
    </row>
    <row r="30" spans="2:5" ht="6.75" customHeight="1">
      <c r="B30" s="8"/>
      <c r="C30" s="503" t="s">
        <v>426</v>
      </c>
      <c r="D30" s="3"/>
      <c r="E30" s="5"/>
    </row>
    <row r="31" spans="2:5" ht="6.75" customHeight="1">
      <c r="B31" s="216"/>
      <c r="C31" s="504"/>
      <c r="D31" s="3"/>
      <c r="E31" s="5"/>
    </row>
    <row r="32" spans="2:5" ht="6.75" customHeight="1">
      <c r="B32" s="499" t="s">
        <v>423</v>
      </c>
      <c r="C32" s="3"/>
      <c r="D32" s="3"/>
      <c r="E32" s="5"/>
    </row>
    <row r="33" spans="2:5" ht="6.75" customHeight="1">
      <c r="B33" s="500"/>
      <c r="C33" s="217"/>
      <c r="D33" s="3"/>
      <c r="E33" s="5"/>
    </row>
    <row r="34" spans="2:5" ht="6.75" customHeight="1" thickBot="1">
      <c r="B34" s="11"/>
      <c r="C34" s="12"/>
      <c r="D34" s="13"/>
      <c r="E34" s="14"/>
    </row>
    <row r="35" spans="2:5" ht="6.75" customHeight="1" thickTop="1">
      <c r="B35" s="157"/>
      <c r="C35" s="191"/>
      <c r="D35" s="191"/>
      <c r="E35" s="194"/>
    </row>
    <row r="36" spans="2:5" ht="6.75" customHeight="1" thickBot="1">
      <c r="B36" s="157"/>
      <c r="C36" s="191"/>
      <c r="D36" s="191"/>
      <c r="E36" s="194"/>
    </row>
    <row r="37" spans="2:5" ht="16.5" customHeight="1" thickTop="1">
      <c r="B37" s="257" t="s">
        <v>427</v>
      </c>
      <c r="C37" s="258"/>
      <c r="D37" s="258"/>
      <c r="E37" s="259"/>
    </row>
    <row r="38" spans="2:5" ht="6.75" customHeight="1">
      <c r="B38" s="260"/>
      <c r="C38" s="261"/>
      <c r="D38" s="261"/>
      <c r="E38" s="262"/>
    </row>
    <row r="39" spans="2:5" ht="6.75" customHeight="1">
      <c r="B39" s="498" t="s">
        <v>0</v>
      </c>
      <c r="C39" s="3"/>
      <c r="D39" s="3"/>
      <c r="E39" s="5"/>
    </row>
    <row r="40" spans="2:5" ht="6.75" customHeight="1">
      <c r="B40" s="498"/>
      <c r="C40" s="3"/>
      <c r="D40" s="3"/>
      <c r="E40" s="5"/>
    </row>
    <row r="41" spans="2:5" ht="6.75" customHeight="1">
      <c r="B41" s="496" t="s">
        <v>174</v>
      </c>
      <c r="C41" s="3"/>
      <c r="D41" s="3"/>
      <c r="E41" s="5"/>
    </row>
    <row r="42" spans="2:5" ht="6.75" customHeight="1" thickBot="1">
      <c r="B42" s="497"/>
      <c r="C42" s="6"/>
      <c r="D42" s="6"/>
      <c r="E42" s="7"/>
    </row>
    <row r="43" spans="2:5" ht="6.75" customHeight="1">
      <c r="B43" s="10"/>
      <c r="C43" s="226"/>
      <c r="D43" s="3"/>
      <c r="E43" s="5"/>
    </row>
    <row r="44" spans="2:5" ht="6.75" customHeight="1">
      <c r="B44" s="233"/>
      <c r="C44" s="514" t="s">
        <v>413</v>
      </c>
      <c r="D44" s="3"/>
      <c r="E44" s="5"/>
    </row>
    <row r="45" spans="2:5" ht="6.75" customHeight="1">
      <c r="B45" s="233"/>
      <c r="C45" s="515"/>
      <c r="D45" s="3"/>
      <c r="E45" s="5"/>
    </row>
    <row r="46" spans="2:5" ht="6.75" customHeight="1">
      <c r="B46" s="10"/>
      <c r="C46" s="231"/>
      <c r="D46" s="3"/>
      <c r="E46" s="5"/>
    </row>
    <row r="47" spans="2:5" ht="6.75" customHeight="1">
      <c r="B47" s="10"/>
      <c r="C47" s="9"/>
      <c r="D47" s="3"/>
      <c r="E47" s="5"/>
    </row>
    <row r="48" spans="2:5" ht="6.75" customHeight="1">
      <c r="B48" s="233"/>
      <c r="C48" s="9"/>
      <c r="D48" s="504" t="s">
        <v>429</v>
      </c>
      <c r="E48" s="5"/>
    </row>
    <row r="49" spans="2:5" ht="6.75" customHeight="1">
      <c r="B49" s="233"/>
      <c r="C49" s="9"/>
      <c r="D49" s="508"/>
      <c r="E49" s="5"/>
    </row>
    <row r="50" spans="2:5" ht="6.75" customHeight="1">
      <c r="B50" s="10"/>
      <c r="C50" s="9"/>
      <c r="D50" s="503" t="s">
        <v>158</v>
      </c>
      <c r="E50" s="5"/>
    </row>
    <row r="51" spans="2:5" ht="6.75" customHeight="1">
      <c r="B51" s="10"/>
      <c r="C51" s="9"/>
      <c r="D51" s="504"/>
      <c r="E51" s="5"/>
    </row>
    <row r="52" spans="2:5" ht="6.75" customHeight="1">
      <c r="B52" s="233"/>
      <c r="C52" s="516" t="s">
        <v>428</v>
      </c>
      <c r="D52" s="3"/>
      <c r="E52" s="5"/>
    </row>
    <row r="53" spans="2:5" ht="6.75" customHeight="1">
      <c r="B53" s="233"/>
      <c r="C53" s="517"/>
      <c r="D53" s="3"/>
      <c r="E53" s="5"/>
    </row>
    <row r="54" spans="2:5" ht="6.75" customHeight="1" thickBot="1">
      <c r="B54" s="234"/>
      <c r="C54" s="13"/>
      <c r="D54" s="235"/>
      <c r="E54" s="236"/>
    </row>
    <row r="55" spans="2:5" ht="6.75" customHeight="1" thickTop="1">
      <c r="B55" s="3"/>
      <c r="C55" s="250"/>
      <c r="D55" s="3"/>
      <c r="E55" s="225"/>
    </row>
    <row r="56" spans="2:5" ht="6.75" customHeight="1" thickBot="1">
      <c r="B56" s="3"/>
      <c r="C56" s="250"/>
      <c r="D56" s="3"/>
      <c r="E56" s="225"/>
    </row>
    <row r="57" spans="2:6" ht="16.5" customHeight="1" thickTop="1">
      <c r="B57" s="257" t="s">
        <v>427</v>
      </c>
      <c r="C57" s="258"/>
      <c r="D57" s="258"/>
      <c r="E57" s="259"/>
      <c r="F57" s="261"/>
    </row>
    <row r="58" spans="2:6" ht="6.75" customHeight="1">
      <c r="B58" s="238"/>
      <c r="C58" s="239"/>
      <c r="D58" s="239"/>
      <c r="E58" s="240"/>
      <c r="F58" s="239"/>
    </row>
    <row r="59" spans="2:6" ht="6.75" customHeight="1">
      <c r="B59" s="498" t="s">
        <v>0</v>
      </c>
      <c r="C59" s="157"/>
      <c r="D59" s="3"/>
      <c r="E59" s="4"/>
      <c r="F59" s="225"/>
    </row>
    <row r="60" spans="2:6" ht="6.75" customHeight="1">
      <c r="B60" s="498"/>
      <c r="C60" s="157"/>
      <c r="D60" s="3"/>
      <c r="E60" s="4"/>
      <c r="F60" s="225"/>
    </row>
    <row r="61" spans="2:6" ht="6.75" customHeight="1">
      <c r="B61" s="496" t="s">
        <v>175</v>
      </c>
      <c r="C61" s="157"/>
      <c r="D61" s="3"/>
      <c r="E61" s="4"/>
      <c r="F61" s="225"/>
    </row>
    <row r="62" spans="2:6" ht="6.75" customHeight="1" thickBot="1">
      <c r="B62" s="497"/>
      <c r="C62" s="230"/>
      <c r="D62" s="6"/>
      <c r="E62" s="462"/>
      <c r="F62" s="225"/>
    </row>
    <row r="63" spans="2:6" ht="6.75" customHeight="1">
      <c r="B63" s="2"/>
      <c r="C63" s="3"/>
      <c r="D63" s="3"/>
      <c r="E63" s="5"/>
      <c r="F63" s="225"/>
    </row>
    <row r="64" spans="2:6" ht="6.75" customHeight="1">
      <c r="B64" s="2"/>
      <c r="C64" s="514" t="s">
        <v>430</v>
      </c>
      <c r="D64" s="3"/>
      <c r="E64" s="5"/>
      <c r="F64" s="225"/>
    </row>
    <row r="65" spans="2:6" ht="6.75" customHeight="1">
      <c r="B65" s="2"/>
      <c r="C65" s="515"/>
      <c r="D65" s="3"/>
      <c r="E65" s="4"/>
      <c r="F65" s="225"/>
    </row>
    <row r="66" spans="2:6" ht="6.75" customHeight="1">
      <c r="B66" s="10"/>
      <c r="C66" s="249"/>
      <c r="D66" s="3"/>
      <c r="E66" s="4"/>
      <c r="F66" s="225"/>
    </row>
    <row r="67" spans="2:6" ht="6.75" customHeight="1">
      <c r="B67" s="152"/>
      <c r="C67" s="153"/>
      <c r="D67" s="3"/>
      <c r="E67" s="4"/>
      <c r="F67" s="225"/>
    </row>
    <row r="68" spans="2:6" ht="6.75" customHeight="1">
      <c r="B68" s="10"/>
      <c r="C68" s="153"/>
      <c r="D68" s="504" t="s">
        <v>436</v>
      </c>
      <c r="E68" s="4"/>
      <c r="F68" s="225"/>
    </row>
    <row r="69" spans="2:6" ht="6.75" customHeight="1">
      <c r="B69" s="152"/>
      <c r="C69" s="153"/>
      <c r="D69" s="508"/>
      <c r="E69" s="4"/>
      <c r="F69" s="225"/>
    </row>
    <row r="70" spans="2:6" ht="6.75" customHeight="1">
      <c r="B70" s="505" t="s">
        <v>411</v>
      </c>
      <c r="C70" s="153"/>
      <c r="D70" s="507" t="s">
        <v>162</v>
      </c>
      <c r="E70" s="4"/>
      <c r="F70" s="225"/>
    </row>
    <row r="71" spans="2:6" ht="6.75" customHeight="1">
      <c r="B71" s="506"/>
      <c r="C71" s="9"/>
      <c r="D71" s="501"/>
      <c r="E71" s="4"/>
      <c r="F71" s="225"/>
    </row>
    <row r="72" spans="2:6" ht="6.75" customHeight="1">
      <c r="B72" s="8"/>
      <c r="C72" s="516" t="s">
        <v>308</v>
      </c>
      <c r="D72" s="9"/>
      <c r="E72" s="4"/>
      <c r="F72" s="225"/>
    </row>
    <row r="73" spans="2:6" ht="6.75" customHeight="1">
      <c r="B73" s="8"/>
      <c r="C73" s="517"/>
      <c r="D73" s="9"/>
      <c r="E73" s="4"/>
      <c r="F73" s="225"/>
    </row>
    <row r="74" spans="2:6" ht="6.75" customHeight="1">
      <c r="B74" s="499" t="s">
        <v>431</v>
      </c>
      <c r="C74" s="503" t="s">
        <v>435</v>
      </c>
      <c r="D74" s="9"/>
      <c r="E74" s="4"/>
      <c r="F74" s="225"/>
    </row>
    <row r="75" spans="2:6" ht="6.75" customHeight="1">
      <c r="B75" s="500"/>
      <c r="C75" s="504"/>
      <c r="D75" s="9"/>
      <c r="E75" s="4"/>
      <c r="F75" s="225"/>
    </row>
    <row r="76" spans="2:6" ht="6.75" customHeight="1">
      <c r="B76" s="10"/>
      <c r="C76" s="154"/>
      <c r="D76" s="9"/>
      <c r="E76" s="509" t="s">
        <v>436</v>
      </c>
      <c r="F76" s="225"/>
    </row>
    <row r="77" spans="2:6" ht="6.75" customHeight="1">
      <c r="B77" s="10"/>
      <c r="C77" s="154"/>
      <c r="D77" s="9"/>
      <c r="E77" s="510"/>
      <c r="F77" s="225"/>
    </row>
    <row r="78" spans="2:6" ht="6.75" customHeight="1">
      <c r="B78" s="10"/>
      <c r="C78" s="154"/>
      <c r="D78" s="9"/>
      <c r="E78" s="511" t="s">
        <v>437</v>
      </c>
      <c r="F78" s="225"/>
    </row>
    <row r="79" spans="2:6" ht="6.75" customHeight="1">
      <c r="B79" s="10"/>
      <c r="C79" s="3"/>
      <c r="D79" s="9"/>
      <c r="E79" s="509"/>
      <c r="F79" s="225"/>
    </row>
    <row r="80" spans="2:6" ht="6.75" customHeight="1">
      <c r="B80" s="10"/>
      <c r="C80" s="514" t="s">
        <v>433</v>
      </c>
      <c r="D80" s="9"/>
      <c r="E80" s="4"/>
      <c r="F80" s="225"/>
    </row>
    <row r="81" spans="2:6" ht="6.75" customHeight="1">
      <c r="B81" s="10"/>
      <c r="C81" s="515"/>
      <c r="D81" s="9"/>
      <c r="E81" s="4"/>
      <c r="F81" s="225"/>
    </row>
    <row r="82" spans="2:6" ht="6.75" customHeight="1">
      <c r="B82" s="10"/>
      <c r="C82" s="518"/>
      <c r="D82" s="9"/>
      <c r="E82" s="4"/>
      <c r="F82" s="225"/>
    </row>
    <row r="83" spans="2:6" ht="6.75" customHeight="1">
      <c r="B83" s="10"/>
      <c r="C83" s="516"/>
      <c r="D83" s="9"/>
      <c r="E83" s="4"/>
      <c r="F83" s="225"/>
    </row>
    <row r="84" spans="2:6" ht="6.75" customHeight="1">
      <c r="B84" s="2"/>
      <c r="C84" s="153"/>
      <c r="D84" s="501" t="s">
        <v>298</v>
      </c>
      <c r="E84" s="4"/>
      <c r="F84" s="225"/>
    </row>
    <row r="85" spans="2:6" ht="6.75" customHeight="1">
      <c r="B85" s="155"/>
      <c r="C85" s="153"/>
      <c r="D85" s="502"/>
      <c r="E85" s="4"/>
      <c r="F85" s="225"/>
    </row>
    <row r="86" spans="2:6" ht="6.75" customHeight="1">
      <c r="B86" s="10"/>
      <c r="C86" s="153"/>
      <c r="D86" s="503" t="s">
        <v>434</v>
      </c>
      <c r="E86" s="4"/>
      <c r="F86" s="225"/>
    </row>
    <row r="87" spans="2:6" ht="6.75" customHeight="1">
      <c r="B87" s="10"/>
      <c r="C87" s="9"/>
      <c r="D87" s="504"/>
      <c r="E87" s="4"/>
      <c r="F87" s="225"/>
    </row>
    <row r="88" spans="2:6" ht="6.75" customHeight="1">
      <c r="B88" s="10"/>
      <c r="C88" s="516" t="s">
        <v>432</v>
      </c>
      <c r="D88" s="3"/>
      <c r="E88" s="4"/>
      <c r="F88" s="225"/>
    </row>
    <row r="89" spans="2:6" ht="6.75" customHeight="1">
      <c r="B89" s="10"/>
      <c r="C89" s="517"/>
      <c r="D89" s="3"/>
      <c r="E89" s="4"/>
      <c r="F89" s="225"/>
    </row>
    <row r="90" spans="2:6" ht="6.75" customHeight="1" thickBot="1">
      <c r="B90" s="11"/>
      <c r="C90" s="12"/>
      <c r="D90" s="13"/>
      <c r="E90" s="14"/>
      <c r="F90" s="225"/>
    </row>
    <row r="91" spans="2:46" s="181" customFormat="1" ht="6.75" customHeight="1" thickTop="1">
      <c r="B91" s="226"/>
      <c r="C91" s="3"/>
      <c r="D91" s="250"/>
      <c r="E91" s="3"/>
      <c r="F91" s="22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</row>
    <row r="92" spans="2:46" s="181" customFormat="1" ht="6.75" customHeight="1" thickBot="1">
      <c r="B92" s="226"/>
      <c r="C92" s="226"/>
      <c r="D92" s="226"/>
      <c r="E92" s="3"/>
      <c r="F92" s="3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</row>
    <row r="93" spans="2:46" s="181" customFormat="1" ht="16.5" customHeight="1" thickTop="1">
      <c r="B93" s="257" t="s">
        <v>427</v>
      </c>
      <c r="C93" s="258"/>
      <c r="D93" s="258"/>
      <c r="E93" s="259"/>
      <c r="F93" s="260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</row>
    <row r="94" spans="2:46" s="181" customFormat="1" ht="6.75" customHeight="1">
      <c r="B94" s="238"/>
      <c r="C94" s="239"/>
      <c r="D94" s="239"/>
      <c r="E94" s="240"/>
      <c r="F94" s="238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</row>
    <row r="95" spans="2:6" ht="6.75" customHeight="1">
      <c r="B95" s="498" t="s">
        <v>0</v>
      </c>
      <c r="C95" s="157"/>
      <c r="D95" s="3"/>
      <c r="E95" s="4"/>
      <c r="F95" s="233"/>
    </row>
    <row r="96" spans="2:6" ht="6.75" customHeight="1">
      <c r="B96" s="498"/>
      <c r="C96" s="157"/>
      <c r="D96" s="3"/>
      <c r="E96" s="4"/>
      <c r="F96" s="233"/>
    </row>
    <row r="97" spans="2:6" ht="6.75" customHeight="1">
      <c r="B97" s="496" t="s">
        <v>176</v>
      </c>
      <c r="C97" s="157"/>
      <c r="D97" s="3"/>
      <c r="E97" s="4"/>
      <c r="F97" s="233"/>
    </row>
    <row r="98" spans="2:6" ht="6.75" customHeight="1" thickBot="1">
      <c r="B98" s="497"/>
      <c r="C98" s="230"/>
      <c r="D98" s="6"/>
      <c r="E98" s="462"/>
      <c r="F98" s="233"/>
    </row>
    <row r="99" spans="2:46" s="181" customFormat="1" ht="6.75" customHeight="1">
      <c r="B99" s="2"/>
      <c r="C99" s="3"/>
      <c r="D99" s="3"/>
      <c r="E99" s="5"/>
      <c r="F99" s="233"/>
      <c r="G99" s="195"/>
      <c r="H99" s="461"/>
      <c r="I99" s="158"/>
      <c r="J99" s="3"/>
      <c r="K99" s="3"/>
      <c r="L99" s="22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</row>
    <row r="100" spans="2:46" s="181" customFormat="1" ht="6.75" customHeight="1">
      <c r="B100" s="505" t="s">
        <v>415</v>
      </c>
      <c r="C100" s="3"/>
      <c r="D100" s="3"/>
      <c r="E100" s="5"/>
      <c r="F100" s="233"/>
      <c r="G100" s="195"/>
      <c r="H100" s="461"/>
      <c r="I100" s="158"/>
      <c r="J100" s="3"/>
      <c r="K100" s="3"/>
      <c r="L100" s="22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</row>
    <row r="101" spans="2:46" s="181" customFormat="1" ht="6.75" customHeight="1">
      <c r="B101" s="506"/>
      <c r="C101" s="3"/>
      <c r="D101" s="3"/>
      <c r="E101" s="5"/>
      <c r="F101" s="233"/>
      <c r="G101" s="195"/>
      <c r="H101" s="461"/>
      <c r="I101" s="158"/>
      <c r="J101" s="3"/>
      <c r="K101" s="3"/>
      <c r="L101" s="22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</row>
    <row r="102" spans="2:46" s="181" customFormat="1" ht="6.75" customHeight="1">
      <c r="B102" s="220"/>
      <c r="C102" s="3"/>
      <c r="D102" s="3"/>
      <c r="E102" s="5"/>
      <c r="F102" s="233"/>
      <c r="G102" s="195"/>
      <c r="H102" s="461"/>
      <c r="I102" s="158"/>
      <c r="J102" s="3"/>
      <c r="K102" s="3"/>
      <c r="L102" s="22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</row>
    <row r="103" spans="2:46" s="181" customFormat="1" ht="6.75" customHeight="1">
      <c r="B103" s="8"/>
      <c r="C103" s="3"/>
      <c r="D103" s="3"/>
      <c r="E103" s="5"/>
      <c r="F103" s="233"/>
      <c r="G103" s="195"/>
      <c r="H103" s="461"/>
      <c r="I103" s="158"/>
      <c r="J103" s="3"/>
      <c r="K103" s="3"/>
      <c r="L103" s="22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</row>
    <row r="104" spans="2:46" s="181" customFormat="1" ht="6.75" customHeight="1">
      <c r="B104" s="8"/>
      <c r="C104" s="514" t="s">
        <v>316</v>
      </c>
      <c r="D104" s="3"/>
      <c r="E104" s="5"/>
      <c r="F104" s="233"/>
      <c r="G104" s="195"/>
      <c r="H104" s="461"/>
      <c r="I104" s="158"/>
      <c r="J104" s="3"/>
      <c r="K104" s="3"/>
      <c r="L104" s="22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</row>
    <row r="105" spans="2:46" s="181" customFormat="1" ht="6.75" customHeight="1">
      <c r="B105" s="8"/>
      <c r="C105" s="515"/>
      <c r="D105" s="3"/>
      <c r="E105" s="5"/>
      <c r="F105" s="233"/>
      <c r="G105" s="195"/>
      <c r="H105" s="461"/>
      <c r="I105" s="158"/>
      <c r="J105" s="3"/>
      <c r="K105" s="3"/>
      <c r="L105" s="22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</row>
    <row r="106" spans="2:46" s="181" customFormat="1" ht="6.75" customHeight="1">
      <c r="B106" s="8"/>
      <c r="C106" s="507" t="s">
        <v>181</v>
      </c>
      <c r="D106" s="3"/>
      <c r="E106" s="5"/>
      <c r="F106" s="233"/>
      <c r="G106" s="195"/>
      <c r="H106" s="461"/>
      <c r="I106" s="158"/>
      <c r="J106" s="3"/>
      <c r="K106" s="3"/>
      <c r="L106" s="22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</row>
    <row r="107" spans="2:46" s="181" customFormat="1" ht="6.75" customHeight="1">
      <c r="B107" s="216"/>
      <c r="C107" s="501"/>
      <c r="D107" s="3"/>
      <c r="E107" s="5"/>
      <c r="F107" s="233"/>
      <c r="G107" s="195"/>
      <c r="H107" s="461"/>
      <c r="I107" s="158"/>
      <c r="J107" s="3"/>
      <c r="K107" s="3"/>
      <c r="L107" s="22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</row>
    <row r="108" spans="2:46" s="181" customFormat="1" ht="6.75" customHeight="1">
      <c r="B108" s="499" t="s">
        <v>438</v>
      </c>
      <c r="C108" s="9"/>
      <c r="D108" s="3"/>
      <c r="E108" s="5"/>
      <c r="F108" s="233"/>
      <c r="G108" s="195"/>
      <c r="H108" s="461"/>
      <c r="I108" s="158"/>
      <c r="J108" s="3"/>
      <c r="K108" s="3"/>
      <c r="L108" s="22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</row>
    <row r="109" spans="2:46" s="181" customFormat="1" ht="6.75" customHeight="1">
      <c r="B109" s="500"/>
      <c r="C109" s="9"/>
      <c r="D109" s="3"/>
      <c r="E109" s="5"/>
      <c r="F109" s="233"/>
      <c r="G109" s="195"/>
      <c r="H109" s="461"/>
      <c r="I109" s="158"/>
      <c r="J109" s="3"/>
      <c r="K109" s="3"/>
      <c r="L109" s="22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</row>
    <row r="110" spans="2:46" s="181" customFormat="1" ht="6.75" customHeight="1">
      <c r="B110" s="10"/>
      <c r="C110" s="9"/>
      <c r="D110" s="3"/>
      <c r="E110" s="5"/>
      <c r="F110" s="233"/>
      <c r="G110" s="195"/>
      <c r="H110" s="461"/>
      <c r="I110" s="158"/>
      <c r="J110" s="3"/>
      <c r="K110" s="3"/>
      <c r="L110" s="22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</row>
    <row r="111" spans="2:46" s="181" customFormat="1" ht="6.75" customHeight="1">
      <c r="B111" s="10"/>
      <c r="C111" s="9"/>
      <c r="D111" s="3"/>
      <c r="E111" s="5"/>
      <c r="F111" s="233"/>
      <c r="G111" s="195"/>
      <c r="H111" s="461"/>
      <c r="I111" s="158"/>
      <c r="J111" s="3"/>
      <c r="K111" s="3"/>
      <c r="L111" s="22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</row>
    <row r="112" spans="2:46" s="181" customFormat="1" ht="6.75" customHeight="1">
      <c r="B112" s="221"/>
      <c r="C112" s="9"/>
      <c r="D112" s="504" t="s">
        <v>316</v>
      </c>
      <c r="E112" s="5"/>
      <c r="F112" s="233"/>
      <c r="G112" s="195"/>
      <c r="H112" s="461"/>
      <c r="I112" s="158"/>
      <c r="J112" s="3"/>
      <c r="K112" s="3"/>
      <c r="L112" s="22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</row>
    <row r="113" spans="2:46" s="181" customFormat="1" ht="6.75" customHeight="1">
      <c r="B113" s="221"/>
      <c r="C113" s="9"/>
      <c r="D113" s="508"/>
      <c r="E113" s="5"/>
      <c r="F113" s="233"/>
      <c r="G113" s="195"/>
      <c r="H113" s="461"/>
      <c r="I113" s="158"/>
      <c r="J113" s="3"/>
      <c r="K113" s="3"/>
      <c r="L113" s="22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</row>
    <row r="114" spans="2:46" s="181" customFormat="1" ht="6.75" customHeight="1">
      <c r="B114" s="221"/>
      <c r="C114" s="9"/>
      <c r="D114" s="503" t="s">
        <v>183</v>
      </c>
      <c r="E114" s="5"/>
      <c r="F114" s="233"/>
      <c r="G114" s="195"/>
      <c r="H114" s="461"/>
      <c r="I114" s="158"/>
      <c r="J114" s="3"/>
      <c r="K114" s="3"/>
      <c r="L114" s="22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</row>
    <row r="115" spans="2:46" s="181" customFormat="1" ht="6.75" customHeight="1">
      <c r="B115" s="2"/>
      <c r="C115" s="9"/>
      <c r="D115" s="504"/>
      <c r="E115" s="5"/>
      <c r="F115" s="233"/>
      <c r="G115" s="195"/>
      <c r="H115" s="461"/>
      <c r="I115" s="158"/>
      <c r="J115" s="3"/>
      <c r="K115" s="3"/>
      <c r="L115" s="22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</row>
    <row r="116" spans="2:46" s="181" customFormat="1" ht="6.75" customHeight="1">
      <c r="B116" s="505" t="s">
        <v>439</v>
      </c>
      <c r="C116" s="9"/>
      <c r="D116" s="3"/>
      <c r="E116" s="5"/>
      <c r="F116" s="233"/>
      <c r="G116" s="195"/>
      <c r="H116" s="461"/>
      <c r="I116" s="158"/>
      <c r="J116" s="3"/>
      <c r="K116" s="3"/>
      <c r="L116" s="22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</row>
    <row r="117" spans="2:46" s="181" customFormat="1" ht="6.75" customHeight="1">
      <c r="B117" s="506"/>
      <c r="C117" s="9"/>
      <c r="D117" s="3"/>
      <c r="E117" s="5"/>
      <c r="F117" s="233"/>
      <c r="G117" s="195"/>
      <c r="H117" s="461"/>
      <c r="I117" s="158"/>
      <c r="J117" s="3"/>
      <c r="K117" s="3"/>
      <c r="L117" s="22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</row>
    <row r="118" spans="2:46" s="181" customFormat="1" ht="6.75" customHeight="1">
      <c r="B118" s="220"/>
      <c r="C118" s="9"/>
      <c r="D118" s="3"/>
      <c r="E118" s="5"/>
      <c r="F118" s="233"/>
      <c r="G118" s="195"/>
      <c r="H118" s="461"/>
      <c r="I118" s="158"/>
      <c r="J118" s="3"/>
      <c r="K118" s="3"/>
      <c r="L118" s="22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</row>
    <row r="119" spans="2:46" s="181" customFormat="1" ht="6.75" customHeight="1">
      <c r="B119" s="8"/>
      <c r="C119" s="9"/>
      <c r="D119" s="3"/>
      <c r="E119" s="5"/>
      <c r="F119" s="233"/>
      <c r="G119" s="195"/>
      <c r="H119" s="461"/>
      <c r="I119" s="158"/>
      <c r="J119" s="3"/>
      <c r="K119" s="3"/>
      <c r="L119" s="22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</row>
    <row r="120" spans="2:46" s="181" customFormat="1" ht="6.75" customHeight="1">
      <c r="B120" s="8"/>
      <c r="C120" s="501" t="s">
        <v>364</v>
      </c>
      <c r="D120" s="3"/>
      <c r="E120" s="5"/>
      <c r="F120" s="233"/>
      <c r="G120" s="195"/>
      <c r="H120" s="461"/>
      <c r="I120" s="158"/>
      <c r="J120" s="3"/>
      <c r="K120" s="3"/>
      <c r="L120" s="22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</row>
    <row r="121" spans="2:46" s="181" customFormat="1" ht="6.75" customHeight="1">
      <c r="B121" s="8"/>
      <c r="C121" s="502"/>
      <c r="D121" s="3"/>
      <c r="E121" s="5"/>
      <c r="F121" s="233"/>
      <c r="G121" s="195"/>
      <c r="H121" s="461"/>
      <c r="I121" s="158"/>
      <c r="J121" s="3"/>
      <c r="K121" s="3"/>
      <c r="L121" s="22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</row>
    <row r="122" spans="2:46" s="181" customFormat="1" ht="6.75" customHeight="1">
      <c r="B122" s="8"/>
      <c r="C122" s="503" t="s">
        <v>212</v>
      </c>
      <c r="D122" s="3"/>
      <c r="E122" s="5"/>
      <c r="F122" s="233"/>
      <c r="G122" s="195"/>
      <c r="H122" s="461"/>
      <c r="I122" s="158"/>
      <c r="J122" s="3"/>
      <c r="K122" s="3"/>
      <c r="L122" s="22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</row>
    <row r="123" spans="2:46" s="181" customFormat="1" ht="6.75" customHeight="1">
      <c r="B123" s="216"/>
      <c r="C123" s="504"/>
      <c r="D123" s="3"/>
      <c r="E123" s="5"/>
      <c r="F123" s="233"/>
      <c r="G123" s="195"/>
      <c r="H123" s="461"/>
      <c r="I123" s="158"/>
      <c r="J123" s="3"/>
      <c r="K123" s="3"/>
      <c r="L123" s="22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</row>
    <row r="124" spans="2:46" s="181" customFormat="1" ht="6.75" customHeight="1">
      <c r="B124" s="499" t="s">
        <v>440</v>
      </c>
      <c r="C124" s="3"/>
      <c r="D124" s="3"/>
      <c r="E124" s="5"/>
      <c r="F124" s="233"/>
      <c r="G124" s="195"/>
      <c r="H124" s="461"/>
      <c r="I124" s="158"/>
      <c r="J124" s="3"/>
      <c r="K124" s="3"/>
      <c r="L124" s="22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</row>
    <row r="125" spans="2:46" s="181" customFormat="1" ht="6.75" customHeight="1">
      <c r="B125" s="500"/>
      <c r="C125" s="217"/>
      <c r="D125" s="3"/>
      <c r="E125" s="5"/>
      <c r="F125" s="233"/>
      <c r="G125" s="195"/>
      <c r="H125" s="461"/>
      <c r="I125" s="158"/>
      <c r="J125" s="3"/>
      <c r="K125" s="3"/>
      <c r="L125" s="22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</row>
    <row r="126" spans="2:46" s="181" customFormat="1" ht="6.75" customHeight="1" thickBot="1">
      <c r="B126" s="11"/>
      <c r="C126" s="12"/>
      <c r="D126" s="13"/>
      <c r="E126" s="14"/>
      <c r="F126" s="233"/>
      <c r="G126" s="195"/>
      <c r="H126" s="461"/>
      <c r="I126" s="158"/>
      <c r="J126" s="3"/>
      <c r="K126" s="3"/>
      <c r="L126" s="22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</row>
    <row r="127" spans="2:46" s="181" customFormat="1" ht="6.75" customHeight="1" thickTop="1">
      <c r="B127" s="226"/>
      <c r="C127" s="3"/>
      <c r="D127" s="250"/>
      <c r="E127" s="3"/>
      <c r="F127" s="22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</row>
    <row r="128" spans="2:46" s="181" customFormat="1" ht="7.5" customHeight="1" thickBot="1">
      <c r="B128" s="226"/>
      <c r="C128" s="3"/>
      <c r="D128" s="3"/>
      <c r="E128" s="3"/>
      <c r="F128" s="22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</row>
    <row r="129" spans="2:46" s="181" customFormat="1" ht="16.5" customHeight="1" thickTop="1">
      <c r="B129" s="257" t="s">
        <v>427</v>
      </c>
      <c r="C129" s="258"/>
      <c r="D129" s="258"/>
      <c r="E129" s="259"/>
      <c r="F129" s="22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</row>
    <row r="130" spans="2:46" s="181" customFormat="1" ht="6.75" customHeight="1">
      <c r="B130" s="238"/>
      <c r="C130" s="239"/>
      <c r="D130" s="239"/>
      <c r="E130" s="240"/>
      <c r="F130" s="22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</row>
    <row r="131" spans="2:46" s="181" customFormat="1" ht="6.75" customHeight="1">
      <c r="B131" s="498" t="s">
        <v>0</v>
      </c>
      <c r="C131" s="157"/>
      <c r="D131" s="3"/>
      <c r="E131" s="4"/>
      <c r="F131" s="22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</row>
    <row r="132" spans="2:46" s="181" customFormat="1" ht="6.75" customHeight="1">
      <c r="B132" s="498"/>
      <c r="C132" s="157"/>
      <c r="D132" s="3"/>
      <c r="E132" s="4"/>
      <c r="F132" s="22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</row>
    <row r="133" spans="2:46" s="181" customFormat="1" ht="6.75" customHeight="1">
      <c r="B133" s="496" t="s">
        <v>441</v>
      </c>
      <c r="C133" s="157"/>
      <c r="D133" s="3"/>
      <c r="E133" s="4"/>
      <c r="F133" s="22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</row>
    <row r="134" spans="2:46" s="181" customFormat="1" ht="6.75" customHeight="1" thickBot="1">
      <c r="B134" s="497"/>
      <c r="C134" s="230"/>
      <c r="D134" s="6"/>
      <c r="E134" s="462"/>
      <c r="F134" s="22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</row>
    <row r="135" spans="2:46" s="181" customFormat="1" ht="6.75" customHeight="1">
      <c r="B135" s="2"/>
      <c r="C135" s="3"/>
      <c r="D135" s="3"/>
      <c r="E135" s="5"/>
      <c r="F135" s="22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</row>
    <row r="136" spans="2:46" s="181" customFormat="1" ht="6.75" customHeight="1">
      <c r="B136" s="505" t="s">
        <v>414</v>
      </c>
      <c r="C136" s="3"/>
      <c r="D136" s="3"/>
      <c r="E136" s="5"/>
      <c r="F136" s="22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</row>
    <row r="137" spans="2:46" s="181" customFormat="1" ht="6.75" customHeight="1">
      <c r="B137" s="506"/>
      <c r="C137" s="3"/>
      <c r="D137" s="3"/>
      <c r="E137" s="5"/>
      <c r="F137" s="22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</row>
    <row r="138" spans="2:46" s="181" customFormat="1" ht="6.75" customHeight="1">
      <c r="B138" s="220"/>
      <c r="C138" s="3"/>
      <c r="D138" s="3"/>
      <c r="E138" s="5"/>
      <c r="F138" s="22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</row>
    <row r="139" spans="2:46" s="181" customFormat="1" ht="6.75" customHeight="1">
      <c r="B139" s="8"/>
      <c r="C139" s="3"/>
      <c r="D139" s="3"/>
      <c r="E139" s="5"/>
      <c r="F139" s="22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</row>
    <row r="140" spans="2:46" s="181" customFormat="1" ht="6.75" customHeight="1">
      <c r="B140" s="8"/>
      <c r="C140" s="514" t="s">
        <v>322</v>
      </c>
      <c r="D140" s="3"/>
      <c r="E140" s="5"/>
      <c r="F140" s="22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</row>
    <row r="141" spans="2:46" s="181" customFormat="1" ht="6.75" customHeight="1">
      <c r="B141" s="8"/>
      <c r="C141" s="515"/>
      <c r="D141" s="3"/>
      <c r="E141" s="5"/>
      <c r="F141" s="22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</row>
    <row r="142" spans="2:46" s="181" customFormat="1" ht="6.75" customHeight="1">
      <c r="B142" s="8"/>
      <c r="C142" s="507" t="s">
        <v>445</v>
      </c>
      <c r="D142" s="3"/>
      <c r="E142" s="5"/>
      <c r="F142" s="22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</row>
    <row r="143" spans="2:46" s="181" customFormat="1" ht="6.75" customHeight="1">
      <c r="B143" s="216"/>
      <c r="C143" s="501"/>
      <c r="D143" s="3"/>
      <c r="E143" s="5"/>
      <c r="F143" s="22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</row>
    <row r="144" spans="2:46" s="181" customFormat="1" ht="6.75" customHeight="1">
      <c r="B144" s="499" t="s">
        <v>442</v>
      </c>
      <c r="C144" s="9"/>
      <c r="D144" s="3"/>
      <c r="E144" s="5"/>
      <c r="F144" s="22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</row>
    <row r="145" spans="2:46" s="181" customFormat="1" ht="6.75" customHeight="1">
      <c r="B145" s="500"/>
      <c r="C145" s="9"/>
      <c r="D145" s="3"/>
      <c r="E145" s="5"/>
      <c r="F145" s="22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</row>
    <row r="146" spans="2:46" s="181" customFormat="1" ht="6.75" customHeight="1">
      <c r="B146" s="10"/>
      <c r="C146" s="9"/>
      <c r="D146" s="3"/>
      <c r="E146" s="5"/>
      <c r="F146" s="22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</row>
    <row r="147" spans="2:46" s="181" customFormat="1" ht="6.75" customHeight="1">
      <c r="B147" s="10"/>
      <c r="C147" s="9"/>
      <c r="D147" s="3"/>
      <c r="E147" s="5"/>
      <c r="F147" s="225"/>
      <c r="G147" s="481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</row>
    <row r="148" spans="2:46" s="181" customFormat="1" ht="6.75" customHeight="1">
      <c r="B148" s="221"/>
      <c r="C148" s="9"/>
      <c r="D148" s="504" t="s">
        <v>322</v>
      </c>
      <c r="E148" s="5"/>
      <c r="F148" s="22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</row>
    <row r="149" spans="2:46" s="181" customFormat="1" ht="6.75" customHeight="1">
      <c r="B149" s="221"/>
      <c r="C149" s="9"/>
      <c r="D149" s="508"/>
      <c r="E149" s="5"/>
      <c r="F149" s="22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</row>
    <row r="150" spans="2:46" s="181" customFormat="1" ht="6.75" customHeight="1">
      <c r="B150" s="221"/>
      <c r="C150" s="9"/>
      <c r="D150" s="503" t="s">
        <v>183</v>
      </c>
      <c r="E150" s="5"/>
      <c r="F150" s="22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</row>
    <row r="151" spans="2:46" s="181" customFormat="1" ht="6.75" customHeight="1">
      <c r="B151" s="2"/>
      <c r="C151" s="9"/>
      <c r="D151" s="504"/>
      <c r="E151" s="5"/>
      <c r="F151" s="22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</row>
    <row r="152" spans="2:46" s="181" customFormat="1" ht="6.75" customHeight="1">
      <c r="B152" s="505" t="s">
        <v>443</v>
      </c>
      <c r="C152" s="9"/>
      <c r="D152" s="3"/>
      <c r="E152" s="5"/>
      <c r="F152" s="22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</row>
    <row r="153" spans="2:46" s="181" customFormat="1" ht="6.75" customHeight="1">
      <c r="B153" s="506"/>
      <c r="C153" s="9"/>
      <c r="D153" s="3"/>
      <c r="E153" s="5"/>
      <c r="F153" s="22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</row>
    <row r="154" spans="2:46" s="181" customFormat="1" ht="6.75" customHeight="1">
      <c r="B154" s="220"/>
      <c r="C154" s="9"/>
      <c r="D154" s="3"/>
      <c r="E154" s="5"/>
      <c r="F154" s="22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</row>
    <row r="155" spans="2:46" s="181" customFormat="1" ht="6.75" customHeight="1">
      <c r="B155" s="8"/>
      <c r="C155" s="9"/>
      <c r="D155" s="3"/>
      <c r="E155" s="5"/>
      <c r="F155" s="22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</row>
    <row r="156" spans="2:46" s="181" customFormat="1" ht="6.75" customHeight="1">
      <c r="B156" s="8"/>
      <c r="C156" s="501" t="s">
        <v>317</v>
      </c>
      <c r="D156" s="3"/>
      <c r="E156" s="5"/>
      <c r="F156" s="22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</row>
    <row r="157" spans="2:46" s="181" customFormat="1" ht="6.75" customHeight="1">
      <c r="B157" s="8"/>
      <c r="C157" s="502"/>
      <c r="D157" s="3"/>
      <c r="E157" s="5"/>
      <c r="F157" s="22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</row>
    <row r="158" spans="2:46" s="181" customFormat="1" ht="6.75" customHeight="1">
      <c r="B158" s="8"/>
      <c r="C158" s="503" t="s">
        <v>183</v>
      </c>
      <c r="D158" s="3"/>
      <c r="E158" s="5"/>
      <c r="F158" s="22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</row>
    <row r="159" spans="2:46" s="181" customFormat="1" ht="6.75" customHeight="1">
      <c r="B159" s="216"/>
      <c r="C159" s="504"/>
      <c r="D159" s="3"/>
      <c r="E159" s="5"/>
      <c r="F159" s="22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</row>
    <row r="160" spans="2:46" s="181" customFormat="1" ht="6.75" customHeight="1">
      <c r="B160" s="499" t="s">
        <v>444</v>
      </c>
      <c r="C160" s="3"/>
      <c r="D160" s="3"/>
      <c r="E160" s="5"/>
      <c r="F160" s="22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</row>
    <row r="161" spans="2:46" s="181" customFormat="1" ht="6.75" customHeight="1">
      <c r="B161" s="500"/>
      <c r="C161" s="217"/>
      <c r="D161" s="3"/>
      <c r="E161" s="5"/>
      <c r="F161" s="22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</row>
    <row r="162" spans="2:46" s="181" customFormat="1" ht="6.75" customHeight="1" thickBot="1">
      <c r="B162" s="11"/>
      <c r="C162" s="12"/>
      <c r="D162" s="13"/>
      <c r="E162" s="14"/>
      <c r="F162" s="22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</row>
    <row r="163" spans="2:46" s="181" customFormat="1" ht="6.75" customHeight="1" thickTop="1">
      <c r="B163" s="3"/>
      <c r="C163" s="250"/>
      <c r="D163" s="3"/>
      <c r="E163" s="225"/>
      <c r="F163" s="22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</row>
    <row r="164" spans="2:46" s="181" customFormat="1" ht="6.75" customHeight="1" thickBot="1">
      <c r="B164" s="226"/>
      <c r="C164" s="3"/>
      <c r="D164" s="3"/>
      <c r="E164" s="3"/>
      <c r="F164" s="22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</row>
    <row r="165" spans="2:46" s="181" customFormat="1" ht="16.5" customHeight="1" thickTop="1">
      <c r="B165" s="257" t="s">
        <v>427</v>
      </c>
      <c r="C165" s="258"/>
      <c r="D165" s="258"/>
      <c r="E165" s="259"/>
      <c r="F165" s="22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</row>
    <row r="166" spans="2:46" s="181" customFormat="1" ht="6.75" customHeight="1">
      <c r="B166" s="238"/>
      <c r="C166" s="239"/>
      <c r="D166" s="239"/>
      <c r="E166" s="240"/>
      <c r="F166" s="22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</row>
    <row r="167" spans="2:46" s="181" customFormat="1" ht="6.75" customHeight="1">
      <c r="B167" s="498" t="s">
        <v>0</v>
      </c>
      <c r="C167" s="157"/>
      <c r="D167" s="3"/>
      <c r="E167" s="4"/>
      <c r="F167" s="22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</row>
    <row r="168" spans="2:46" s="181" customFormat="1" ht="6.75" customHeight="1">
      <c r="B168" s="498"/>
      <c r="C168" s="157"/>
      <c r="D168" s="3"/>
      <c r="E168" s="4"/>
      <c r="F168" s="22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</row>
    <row r="169" spans="2:46" s="181" customFormat="1" ht="6.75" customHeight="1">
      <c r="B169" s="496" t="s">
        <v>446</v>
      </c>
      <c r="C169" s="157"/>
      <c r="D169" s="3"/>
      <c r="E169" s="4"/>
      <c r="F169" s="22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</row>
    <row r="170" spans="2:46" s="181" customFormat="1" ht="6.75" customHeight="1" thickBot="1">
      <c r="B170" s="497"/>
      <c r="C170" s="230"/>
      <c r="D170" s="6"/>
      <c r="E170" s="462"/>
      <c r="F170" s="22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</row>
    <row r="171" spans="2:46" s="181" customFormat="1" ht="6.75" customHeight="1">
      <c r="B171" s="10"/>
      <c r="C171" s="514" t="s">
        <v>447</v>
      </c>
      <c r="D171" s="3"/>
      <c r="E171" s="5"/>
      <c r="F171" s="22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</row>
    <row r="172" spans="2:46" s="181" customFormat="1" ht="6.75" customHeight="1">
      <c r="B172" s="10"/>
      <c r="C172" s="515"/>
      <c r="D172" s="3"/>
      <c r="E172" s="5"/>
      <c r="F172" s="22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</row>
    <row r="173" spans="2:46" s="181" customFormat="1" ht="6.75" customHeight="1">
      <c r="B173" s="10"/>
      <c r="C173" s="249"/>
      <c r="D173" s="3"/>
      <c r="E173" s="5"/>
      <c r="F173" s="22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</row>
    <row r="174" spans="2:46" s="181" customFormat="1" ht="6.75" customHeight="1">
      <c r="B174" s="2"/>
      <c r="C174" s="153"/>
      <c r="D174" s="3"/>
      <c r="E174" s="5"/>
      <c r="F174" s="22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</row>
    <row r="175" spans="2:46" s="181" customFormat="1" ht="6.75" customHeight="1">
      <c r="B175" s="10"/>
      <c r="C175" s="9"/>
      <c r="D175" s="3"/>
      <c r="E175" s="5"/>
      <c r="F175" s="22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</row>
    <row r="176" spans="2:46" s="181" customFormat="1" ht="6.75" customHeight="1">
      <c r="B176" s="221"/>
      <c r="C176" s="9"/>
      <c r="D176" s="504" t="s">
        <v>352</v>
      </c>
      <c r="E176" s="5"/>
      <c r="F176" s="22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</row>
    <row r="177" spans="2:46" s="181" customFormat="1" ht="6.75" customHeight="1">
      <c r="B177" s="221"/>
      <c r="C177" s="9"/>
      <c r="D177" s="508"/>
      <c r="E177" s="5"/>
      <c r="F177" s="22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</row>
    <row r="178" spans="2:46" s="181" customFormat="1" ht="6.75" customHeight="1">
      <c r="B178" s="505" t="s">
        <v>448</v>
      </c>
      <c r="C178" s="9"/>
      <c r="D178" s="503" t="s">
        <v>183</v>
      </c>
      <c r="E178" s="5"/>
      <c r="F178" s="22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</row>
    <row r="179" spans="2:46" s="181" customFormat="1" ht="6.75" customHeight="1">
      <c r="B179" s="506"/>
      <c r="C179" s="9"/>
      <c r="D179" s="504"/>
      <c r="E179" s="5"/>
      <c r="F179" s="22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</row>
    <row r="180" spans="2:46" s="181" customFormat="1" ht="6.75" customHeight="1">
      <c r="B180" s="220"/>
      <c r="C180" s="9"/>
      <c r="D180" s="3"/>
      <c r="E180" s="5"/>
      <c r="F180" s="22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</row>
    <row r="181" spans="2:46" s="181" customFormat="1" ht="6.75" customHeight="1">
      <c r="B181" s="8"/>
      <c r="C181" s="501" t="s">
        <v>352</v>
      </c>
      <c r="D181" s="3"/>
      <c r="E181" s="5"/>
      <c r="F181" s="22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</row>
    <row r="182" spans="2:46" s="181" customFormat="1" ht="6.75" customHeight="1">
      <c r="B182" s="8"/>
      <c r="C182" s="502"/>
      <c r="D182" s="3"/>
      <c r="E182" s="5"/>
      <c r="F182" s="22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</row>
    <row r="183" spans="2:46" s="181" customFormat="1" ht="6.75" customHeight="1">
      <c r="B183" s="8"/>
      <c r="C183" s="503" t="s">
        <v>146</v>
      </c>
      <c r="D183" s="3"/>
      <c r="E183" s="5"/>
      <c r="F183" s="22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</row>
    <row r="184" spans="2:46" s="181" customFormat="1" ht="6.75" customHeight="1">
      <c r="B184" s="499" t="s">
        <v>416</v>
      </c>
      <c r="C184" s="504"/>
      <c r="D184" s="3"/>
      <c r="E184" s="5"/>
      <c r="F184" s="22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</row>
    <row r="185" spans="2:46" s="181" customFormat="1" ht="6.75" customHeight="1">
      <c r="B185" s="500"/>
      <c r="C185" s="217"/>
      <c r="D185" s="3"/>
      <c r="E185" s="5"/>
      <c r="F185" s="22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</row>
    <row r="186" spans="2:46" s="181" customFormat="1" ht="6.75" customHeight="1" thickBot="1">
      <c r="B186" s="11"/>
      <c r="C186" s="12"/>
      <c r="D186" s="13"/>
      <c r="E186" s="14"/>
      <c r="F186" s="22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</row>
    <row r="187" spans="2:46" s="181" customFormat="1" ht="6.75" customHeight="1" thickTop="1">
      <c r="B187" s="226"/>
      <c r="C187" s="3"/>
      <c r="D187" s="3"/>
      <c r="E187" s="3"/>
      <c r="F187" s="22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</row>
    <row r="188" spans="2:46" s="181" customFormat="1" ht="7.5" customHeight="1">
      <c r="B188" s="226"/>
      <c r="C188" s="3"/>
      <c r="D188" s="3"/>
      <c r="E188" s="3"/>
      <c r="F188" s="22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</row>
    <row r="189" spans="2:46" s="181" customFormat="1" ht="7.5" customHeight="1">
      <c r="B189" s="226"/>
      <c r="C189" s="3"/>
      <c r="D189" s="3"/>
      <c r="E189" s="3"/>
      <c r="F189" s="22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</row>
    <row r="460" spans="2:6" ht="6.75" customHeight="1">
      <c r="B460" s="2"/>
      <c r="C460" s="514" t="s">
        <v>186</v>
      </c>
      <c r="D460" s="3"/>
      <c r="E460" s="3"/>
      <c r="F460" s="5"/>
    </row>
    <row r="461" spans="2:6" ht="6.75" customHeight="1">
      <c r="B461" s="10"/>
      <c r="C461" s="515"/>
      <c r="D461" s="3"/>
      <c r="E461" s="3"/>
      <c r="F461" s="5"/>
    </row>
    <row r="462" spans="2:6" ht="6.75" customHeight="1">
      <c r="B462" s="10"/>
      <c r="C462" s="231"/>
      <c r="D462" s="3"/>
      <c r="E462" s="3"/>
      <c r="F462" s="5"/>
    </row>
    <row r="463" spans="2:6" ht="6.75" customHeight="1">
      <c r="B463" s="10"/>
      <c r="C463" s="153"/>
      <c r="D463" s="3"/>
      <c r="E463" s="3"/>
      <c r="F463" s="5"/>
    </row>
    <row r="464" spans="2:6" ht="6.75" customHeight="1">
      <c r="B464" s="10"/>
      <c r="C464" s="153"/>
      <c r="D464" s="3"/>
      <c r="E464" s="3"/>
      <c r="F464" s="5"/>
    </row>
    <row r="465" spans="2:6" ht="6.75" customHeight="1">
      <c r="B465" s="10"/>
      <c r="C465" s="153"/>
      <c r="D465" s="504" t="s">
        <v>202</v>
      </c>
      <c r="E465" s="3"/>
      <c r="F465" s="5"/>
    </row>
    <row r="466" spans="2:6" ht="6.75" customHeight="1">
      <c r="B466" s="10"/>
      <c r="C466" s="153"/>
      <c r="D466" s="508"/>
      <c r="E466" s="3"/>
      <c r="F466" s="4"/>
    </row>
    <row r="467" spans="2:6" ht="6.75" customHeight="1">
      <c r="B467" s="505" t="s">
        <v>187</v>
      </c>
      <c r="C467" s="153"/>
      <c r="D467" s="507" t="s">
        <v>153</v>
      </c>
      <c r="E467" s="3"/>
      <c r="F467" s="4"/>
    </row>
    <row r="468" spans="2:6" ht="6.75" customHeight="1">
      <c r="B468" s="506"/>
      <c r="C468" s="153"/>
      <c r="D468" s="501"/>
      <c r="E468" s="3"/>
      <c r="F468" s="4"/>
    </row>
    <row r="469" spans="2:6" ht="6.75" customHeight="1">
      <c r="B469" s="247"/>
      <c r="C469" s="153"/>
      <c r="D469" s="153"/>
      <c r="E469" s="3"/>
      <c r="F469" s="4"/>
    </row>
    <row r="470" spans="2:6" ht="6.75" customHeight="1">
      <c r="B470" s="216"/>
      <c r="C470" s="501" t="s">
        <v>202</v>
      </c>
      <c r="D470" s="153"/>
      <c r="E470" s="3"/>
      <c r="F470" s="4"/>
    </row>
    <row r="471" spans="2:6" ht="6.75" customHeight="1">
      <c r="B471" s="8"/>
      <c r="C471" s="502"/>
      <c r="D471" s="153"/>
      <c r="E471" s="3"/>
      <c r="F471" s="4"/>
    </row>
    <row r="472" spans="2:6" ht="6.75" customHeight="1">
      <c r="B472" s="8"/>
      <c r="C472" s="503" t="s">
        <v>158</v>
      </c>
      <c r="D472" s="153"/>
      <c r="E472" s="3"/>
      <c r="F472" s="4"/>
    </row>
    <row r="473" spans="2:6" ht="6.75" customHeight="1">
      <c r="B473" s="499" t="s">
        <v>188</v>
      </c>
      <c r="C473" s="504"/>
      <c r="D473" s="153"/>
      <c r="E473" s="3"/>
      <c r="F473" s="4"/>
    </row>
    <row r="474" spans="2:6" ht="6.75" customHeight="1">
      <c r="B474" s="500"/>
      <c r="C474" s="226"/>
      <c r="D474" s="153"/>
      <c r="E474" s="3"/>
      <c r="F474" s="4"/>
    </row>
    <row r="475" spans="2:6" ht="6.75" customHeight="1">
      <c r="B475" s="10"/>
      <c r="C475" s="226"/>
      <c r="D475" s="153"/>
      <c r="E475" s="504" t="s">
        <v>202</v>
      </c>
      <c r="F475" s="5"/>
    </row>
    <row r="476" spans="2:6" ht="6.75" customHeight="1">
      <c r="B476" s="10"/>
      <c r="C476" s="226"/>
      <c r="D476" s="153"/>
      <c r="E476" s="508"/>
      <c r="F476" s="4"/>
    </row>
    <row r="477" spans="2:6" ht="6.75" customHeight="1">
      <c r="B477" s="505" t="s">
        <v>189</v>
      </c>
      <c r="C477" s="226"/>
      <c r="D477" s="153"/>
      <c r="E477" s="507" t="s">
        <v>151</v>
      </c>
      <c r="F477" s="4"/>
    </row>
    <row r="478" spans="2:6" ht="6.75" customHeight="1">
      <c r="B478" s="506"/>
      <c r="C478" s="232"/>
      <c r="D478" s="153"/>
      <c r="E478" s="501"/>
      <c r="F478" s="4"/>
    </row>
    <row r="479" spans="2:6" ht="6.75" customHeight="1">
      <c r="B479" s="247"/>
      <c r="C479" s="226"/>
      <c r="D479" s="153"/>
      <c r="E479" s="222"/>
      <c r="F479" s="4"/>
    </row>
    <row r="480" spans="2:6" ht="6.75" customHeight="1">
      <c r="B480" s="216"/>
      <c r="C480" s="504" t="s">
        <v>191</v>
      </c>
      <c r="D480" s="153"/>
      <c r="E480" s="222"/>
      <c r="F480" s="4"/>
    </row>
    <row r="481" spans="2:6" ht="6.75" customHeight="1">
      <c r="B481" s="8"/>
      <c r="C481" s="508"/>
      <c r="D481" s="153"/>
      <c r="E481" s="9"/>
      <c r="F481" s="4"/>
    </row>
    <row r="482" spans="2:6" ht="6.75" customHeight="1">
      <c r="B482" s="8"/>
      <c r="C482" s="507" t="s">
        <v>145</v>
      </c>
      <c r="D482" s="9"/>
      <c r="E482" s="9"/>
      <c r="F482" s="4"/>
    </row>
    <row r="483" spans="2:6" ht="6.75" customHeight="1">
      <c r="B483" s="499" t="s">
        <v>190</v>
      </c>
      <c r="C483" s="501"/>
      <c r="D483" s="9"/>
      <c r="E483" s="9"/>
      <c r="F483" s="4"/>
    </row>
    <row r="484" spans="2:6" ht="6.75" customHeight="1">
      <c r="B484" s="500"/>
      <c r="C484" s="153"/>
      <c r="D484" s="222"/>
      <c r="E484" s="9"/>
      <c r="F484" s="4"/>
    </row>
    <row r="485" spans="2:6" ht="6.75" customHeight="1">
      <c r="B485" s="10"/>
      <c r="C485" s="153"/>
      <c r="D485" s="501" t="s">
        <v>191</v>
      </c>
      <c r="E485" s="9"/>
      <c r="F485" s="4"/>
    </row>
    <row r="486" spans="2:6" ht="6.75" customHeight="1">
      <c r="B486" s="10"/>
      <c r="C486" s="153"/>
      <c r="D486" s="502"/>
      <c r="E486" s="9"/>
      <c r="F486" s="4"/>
    </row>
    <row r="487" spans="2:6" ht="6.75" customHeight="1">
      <c r="B487" s="505" t="s">
        <v>192</v>
      </c>
      <c r="C487" s="153"/>
      <c r="D487" s="503" t="s">
        <v>152</v>
      </c>
      <c r="E487" s="9"/>
      <c r="F487" s="4"/>
    </row>
    <row r="488" spans="2:6" ht="6.75" customHeight="1">
      <c r="B488" s="506"/>
      <c r="C488" s="153"/>
      <c r="D488" s="504"/>
      <c r="E488" s="9"/>
      <c r="F488" s="4"/>
    </row>
    <row r="489" spans="2:6" ht="6.75" customHeight="1">
      <c r="B489" s="247"/>
      <c r="C489" s="153"/>
      <c r="D489" s="217"/>
      <c r="E489" s="9"/>
      <c r="F489" s="4"/>
    </row>
    <row r="490" spans="2:6" ht="6.75" customHeight="1">
      <c r="B490" s="216"/>
      <c r="C490" s="501" t="s">
        <v>163</v>
      </c>
      <c r="D490" s="217"/>
      <c r="E490" s="9"/>
      <c r="F490" s="4"/>
    </row>
    <row r="491" spans="2:6" ht="6.75" customHeight="1">
      <c r="B491" s="8"/>
      <c r="C491" s="502"/>
      <c r="D491" s="217"/>
      <c r="E491" s="9"/>
      <c r="F491" s="224"/>
    </row>
    <row r="492" spans="2:6" ht="6.75" customHeight="1">
      <c r="B492" s="8"/>
      <c r="C492" s="503" t="s">
        <v>203</v>
      </c>
      <c r="D492" s="3"/>
      <c r="E492" s="9"/>
      <c r="F492" s="224"/>
    </row>
    <row r="493" spans="2:6" ht="6.75" customHeight="1">
      <c r="B493" s="499" t="s">
        <v>193</v>
      </c>
      <c r="C493" s="504"/>
      <c r="D493" s="3"/>
      <c r="E493" s="9"/>
      <c r="F493" s="224"/>
    </row>
    <row r="494" spans="2:6" ht="6.75" customHeight="1">
      <c r="B494" s="500"/>
      <c r="C494" s="226"/>
      <c r="D494" s="154"/>
      <c r="E494" s="9"/>
      <c r="F494" s="509" t="s">
        <v>202</v>
      </c>
    </row>
    <row r="495" spans="2:6" ht="6.75" customHeight="1">
      <c r="B495" s="10"/>
      <c r="C495" s="226"/>
      <c r="D495" s="154"/>
      <c r="E495" s="9"/>
      <c r="F495" s="510"/>
    </row>
    <row r="496" spans="2:6" ht="6.75" customHeight="1">
      <c r="B496" s="215"/>
      <c r="C496" s="226"/>
      <c r="D496" s="154"/>
      <c r="E496" s="9"/>
      <c r="F496" s="511" t="s">
        <v>134</v>
      </c>
    </row>
    <row r="497" spans="2:6" ht="6.75" customHeight="1">
      <c r="B497" s="512" t="s">
        <v>194</v>
      </c>
      <c r="C497" s="226"/>
      <c r="D497" s="154"/>
      <c r="E497" s="9"/>
      <c r="F497" s="509"/>
    </row>
    <row r="498" spans="2:6" ht="6.75" customHeight="1">
      <c r="B498" s="513"/>
      <c r="C498" s="514" t="s">
        <v>204</v>
      </c>
      <c r="D498" s="3"/>
      <c r="E498" s="9"/>
      <c r="F498" s="224"/>
    </row>
    <row r="499" spans="2:6" ht="6.75" customHeight="1">
      <c r="B499" s="8"/>
      <c r="C499" s="515"/>
      <c r="D499" s="3"/>
      <c r="E499" s="9"/>
      <c r="F499" s="224"/>
    </row>
    <row r="500" spans="2:6" ht="6.75" customHeight="1">
      <c r="B500" s="8"/>
      <c r="C500" s="507" t="s">
        <v>165</v>
      </c>
      <c r="D500" s="3"/>
      <c r="E500" s="9"/>
      <c r="F500" s="224"/>
    </row>
    <row r="501" spans="2:6" ht="6.75" customHeight="1">
      <c r="B501" s="499" t="s">
        <v>195</v>
      </c>
      <c r="C501" s="501"/>
      <c r="D501" s="3"/>
      <c r="E501" s="9"/>
      <c r="F501" s="224"/>
    </row>
    <row r="502" spans="2:6" ht="6.75" customHeight="1">
      <c r="B502" s="500"/>
      <c r="C502" s="153"/>
      <c r="D502" s="3"/>
      <c r="E502" s="9"/>
      <c r="F502" s="224"/>
    </row>
    <row r="503" spans="2:6" ht="6.75" customHeight="1">
      <c r="B503" s="10"/>
      <c r="C503" s="153"/>
      <c r="D503" s="504" t="s">
        <v>208</v>
      </c>
      <c r="E503" s="9"/>
      <c r="F503" s="224"/>
    </row>
    <row r="504" spans="2:6" ht="6.75" customHeight="1">
      <c r="B504" s="10"/>
      <c r="C504" s="153"/>
      <c r="D504" s="508"/>
      <c r="E504" s="9"/>
      <c r="F504" s="224"/>
    </row>
    <row r="505" spans="2:6" ht="6.75" customHeight="1">
      <c r="B505" s="505" t="s">
        <v>196</v>
      </c>
      <c r="C505" s="153"/>
      <c r="D505" s="507" t="s">
        <v>181</v>
      </c>
      <c r="E505" s="9"/>
      <c r="F505" s="224"/>
    </row>
    <row r="506" spans="2:6" ht="6.75" customHeight="1">
      <c r="B506" s="506"/>
      <c r="C506" s="153"/>
      <c r="D506" s="501"/>
      <c r="E506" s="9"/>
      <c r="F506" s="224"/>
    </row>
    <row r="507" spans="2:6" ht="6.75" customHeight="1">
      <c r="B507" s="247"/>
      <c r="C507" s="153"/>
      <c r="D507" s="153"/>
      <c r="E507" s="9"/>
      <c r="F507" s="224"/>
    </row>
    <row r="508" spans="2:6" ht="6.75" customHeight="1">
      <c r="B508" s="216"/>
      <c r="C508" s="501" t="s">
        <v>168</v>
      </c>
      <c r="D508" s="153"/>
      <c r="E508" s="9"/>
      <c r="F508" s="4"/>
    </row>
    <row r="509" spans="2:6" ht="6.75" customHeight="1">
      <c r="B509" s="8"/>
      <c r="C509" s="502"/>
      <c r="D509" s="153"/>
      <c r="E509" s="9"/>
      <c r="F509" s="4"/>
    </row>
    <row r="510" spans="2:6" ht="6.75" customHeight="1">
      <c r="B510" s="8"/>
      <c r="C510" s="503" t="s">
        <v>135</v>
      </c>
      <c r="D510" s="153"/>
      <c r="E510" s="9"/>
      <c r="F510" s="4"/>
    </row>
    <row r="511" spans="2:6" ht="6.75" customHeight="1">
      <c r="B511" s="499" t="s">
        <v>197</v>
      </c>
      <c r="C511" s="504"/>
      <c r="D511" s="153"/>
      <c r="E511" s="9"/>
      <c r="F511" s="4"/>
    </row>
    <row r="512" spans="2:6" ht="6.75" customHeight="1">
      <c r="B512" s="500"/>
      <c r="C512" s="226"/>
      <c r="D512" s="153"/>
      <c r="E512" s="9"/>
      <c r="F512" s="4"/>
    </row>
    <row r="513" spans="2:6" ht="6.75" customHeight="1">
      <c r="B513" s="10"/>
      <c r="C513" s="226"/>
      <c r="D513" s="153"/>
      <c r="E513" s="501" t="s">
        <v>205</v>
      </c>
      <c r="F513" s="5"/>
    </row>
    <row r="514" spans="2:6" ht="6.75" customHeight="1">
      <c r="B514" s="10"/>
      <c r="C514" s="226"/>
      <c r="D514" s="153"/>
      <c r="E514" s="502"/>
      <c r="F514" s="5"/>
    </row>
    <row r="515" spans="2:6" ht="6.75" customHeight="1">
      <c r="B515" s="505" t="s">
        <v>198</v>
      </c>
      <c r="C515" s="226"/>
      <c r="D515" s="153"/>
      <c r="E515" s="503" t="s">
        <v>164</v>
      </c>
      <c r="F515" s="4"/>
    </row>
    <row r="516" spans="2:6" ht="6.75" customHeight="1">
      <c r="B516" s="506"/>
      <c r="C516" s="232"/>
      <c r="D516" s="153"/>
      <c r="E516" s="504"/>
      <c r="F516" s="4"/>
    </row>
    <row r="517" spans="2:6" ht="6.75" customHeight="1">
      <c r="B517" s="247"/>
      <c r="C517" s="226"/>
      <c r="D517" s="153"/>
      <c r="E517" s="3"/>
      <c r="F517" s="4"/>
    </row>
    <row r="518" spans="2:6" ht="6.75" customHeight="1">
      <c r="B518" s="216"/>
      <c r="C518" s="504" t="s">
        <v>205</v>
      </c>
      <c r="D518" s="153"/>
      <c r="E518" s="3"/>
      <c r="F518" s="4"/>
    </row>
    <row r="519" spans="2:6" ht="6.75" customHeight="1">
      <c r="B519" s="8"/>
      <c r="C519" s="508"/>
      <c r="D519" s="153"/>
      <c r="E519" s="3"/>
      <c r="F519" s="4"/>
    </row>
    <row r="520" spans="2:6" ht="6.75" customHeight="1">
      <c r="B520" s="8"/>
      <c r="C520" s="507" t="s">
        <v>181</v>
      </c>
      <c r="D520" s="9"/>
      <c r="E520" s="3"/>
      <c r="F520" s="4"/>
    </row>
    <row r="521" spans="2:6" ht="6.75" customHeight="1">
      <c r="B521" s="499" t="s">
        <v>199</v>
      </c>
      <c r="C521" s="501"/>
      <c r="D521" s="9"/>
      <c r="E521" s="3"/>
      <c r="F521" s="4"/>
    </row>
    <row r="522" spans="2:6" ht="6.75" customHeight="1">
      <c r="B522" s="500"/>
      <c r="C522" s="153"/>
      <c r="D522" s="222"/>
      <c r="E522" s="3"/>
      <c r="F522" s="4"/>
    </row>
    <row r="523" spans="2:6" ht="6.75" customHeight="1">
      <c r="B523" s="10"/>
      <c r="C523" s="153"/>
      <c r="D523" s="501" t="s">
        <v>205</v>
      </c>
      <c r="E523" s="3"/>
      <c r="F523" s="4"/>
    </row>
    <row r="524" spans="2:6" ht="6.75" customHeight="1">
      <c r="B524" s="10"/>
      <c r="C524" s="153"/>
      <c r="D524" s="502"/>
      <c r="E524" s="3"/>
      <c r="F524" s="4"/>
    </row>
    <row r="525" spans="2:6" ht="6.75" customHeight="1">
      <c r="B525" s="10"/>
      <c r="C525" s="153"/>
      <c r="D525" s="503" t="s">
        <v>207</v>
      </c>
      <c r="E525" s="3"/>
      <c r="F525" s="4"/>
    </row>
    <row r="526" spans="2:6" ht="6.75" customHeight="1">
      <c r="B526" s="505" t="s">
        <v>200</v>
      </c>
      <c r="C526" s="153"/>
      <c r="D526" s="504"/>
      <c r="E526" s="3"/>
      <c r="F526" s="4"/>
    </row>
    <row r="527" spans="2:6" ht="6.75" customHeight="1">
      <c r="B527" s="506"/>
      <c r="C527" s="153"/>
      <c r="D527" s="217"/>
      <c r="E527" s="3"/>
      <c r="F527" s="4"/>
    </row>
    <row r="528" spans="2:6" ht="6.75" customHeight="1">
      <c r="B528" s="247"/>
      <c r="C528" s="501" t="s">
        <v>206</v>
      </c>
      <c r="D528" s="217"/>
      <c r="E528" s="3"/>
      <c r="F528" s="4"/>
    </row>
    <row r="529" spans="2:6" ht="6.75" customHeight="1">
      <c r="B529" s="216"/>
      <c r="C529" s="502"/>
      <c r="D529" s="217"/>
      <c r="E529" s="3"/>
      <c r="F529" s="4"/>
    </row>
    <row r="530" spans="2:6" ht="6.75" customHeight="1">
      <c r="B530" s="8"/>
      <c r="C530" s="507" t="s">
        <v>207</v>
      </c>
      <c r="D530" s="3"/>
      <c r="E530" s="3"/>
      <c r="F530" s="4"/>
    </row>
    <row r="531" spans="2:6" ht="6.75" customHeight="1">
      <c r="B531" s="8"/>
      <c r="C531" s="501"/>
      <c r="D531" s="3"/>
      <c r="E531" s="3"/>
      <c r="F531" s="4"/>
    </row>
    <row r="532" spans="2:6" ht="6.75" customHeight="1">
      <c r="B532" s="499" t="s">
        <v>201</v>
      </c>
      <c r="C532" s="3"/>
      <c r="D532" s="3"/>
      <c r="E532" s="3"/>
      <c r="F532" s="4"/>
    </row>
    <row r="533" spans="2:6" ht="6.75" customHeight="1">
      <c r="B533" s="500"/>
      <c r="C533" s="3"/>
      <c r="D533" s="3"/>
      <c r="E533" s="3"/>
      <c r="F533" s="4"/>
    </row>
    <row r="534" spans="2:6" ht="6.75" customHeight="1">
      <c r="B534" s="10"/>
      <c r="C534" s="3"/>
      <c r="D534" s="3"/>
      <c r="E534" s="3"/>
      <c r="F534" s="4"/>
    </row>
  </sheetData>
  <mergeCells count="110">
    <mergeCell ref="D22:D23"/>
    <mergeCell ref="C28:C29"/>
    <mergeCell ref="C30:C31"/>
    <mergeCell ref="B39:B40"/>
    <mergeCell ref="B24:B25"/>
    <mergeCell ref="B100:B101"/>
    <mergeCell ref="C104:C105"/>
    <mergeCell ref="C106:C107"/>
    <mergeCell ref="B131:B132"/>
    <mergeCell ref="D112:D113"/>
    <mergeCell ref="D114:D115"/>
    <mergeCell ref="D84:D85"/>
    <mergeCell ref="D86:D87"/>
    <mergeCell ref="B116:B117"/>
    <mergeCell ref="B59:B60"/>
    <mergeCell ref="B61:B62"/>
    <mergeCell ref="C64:C65"/>
    <mergeCell ref="B74:B75"/>
    <mergeCell ref="B97:B98"/>
    <mergeCell ref="C88:C89"/>
    <mergeCell ref="B108:B109"/>
    <mergeCell ref="C74:C75"/>
    <mergeCell ref="B95:B96"/>
    <mergeCell ref="D68:D69"/>
    <mergeCell ref="B70:B71"/>
    <mergeCell ref="D70:D71"/>
    <mergeCell ref="C72:C73"/>
    <mergeCell ref="C120:C121"/>
    <mergeCell ref="C122:C123"/>
    <mergeCell ref="B124:B125"/>
    <mergeCell ref="C142:C143"/>
    <mergeCell ref="B133:B134"/>
    <mergeCell ref="B136:B137"/>
    <mergeCell ref="C140:C141"/>
    <mergeCell ref="B144:B145"/>
    <mergeCell ref="D148:D149"/>
    <mergeCell ref="D150:D151"/>
    <mergeCell ref="B152:B153"/>
    <mergeCell ref="C156:C157"/>
    <mergeCell ref="C158:C159"/>
    <mergeCell ref="B160:B161"/>
    <mergeCell ref="C171:C172"/>
    <mergeCell ref="D176:D177"/>
    <mergeCell ref="B178:B179"/>
    <mergeCell ref="D178:D179"/>
    <mergeCell ref="C181:C182"/>
    <mergeCell ref="C183:C184"/>
    <mergeCell ref="B184:B185"/>
    <mergeCell ref="B167:B168"/>
    <mergeCell ref="B169:B170"/>
    <mergeCell ref="E76:E77"/>
    <mergeCell ref="E78:E79"/>
    <mergeCell ref="C80:C81"/>
    <mergeCell ref="C82:C83"/>
    <mergeCell ref="D50:D51"/>
    <mergeCell ref="C52:C53"/>
    <mergeCell ref="B8:B9"/>
    <mergeCell ref="C12:C13"/>
    <mergeCell ref="C14:C15"/>
    <mergeCell ref="B41:B42"/>
    <mergeCell ref="B32:B33"/>
    <mergeCell ref="C44:C45"/>
    <mergeCell ref="D48:D49"/>
    <mergeCell ref="D20:D21"/>
    <mergeCell ref="C460:C461"/>
    <mergeCell ref="D465:D466"/>
    <mergeCell ref="B467:B468"/>
    <mergeCell ref="D467:D468"/>
    <mergeCell ref="C470:C471"/>
    <mergeCell ref="C472:C473"/>
    <mergeCell ref="B473:B474"/>
    <mergeCell ref="E475:E476"/>
    <mergeCell ref="B477:B478"/>
    <mergeCell ref="E477:E478"/>
    <mergeCell ref="C480:C481"/>
    <mergeCell ref="C482:C483"/>
    <mergeCell ref="B483:B484"/>
    <mergeCell ref="D485:D486"/>
    <mergeCell ref="B487:B488"/>
    <mergeCell ref="D487:D488"/>
    <mergeCell ref="C490:C491"/>
    <mergeCell ref="F494:F495"/>
    <mergeCell ref="F496:F497"/>
    <mergeCell ref="B497:B498"/>
    <mergeCell ref="C498:C499"/>
    <mergeCell ref="E513:E514"/>
    <mergeCell ref="C500:C501"/>
    <mergeCell ref="B501:B502"/>
    <mergeCell ref="D503:D504"/>
    <mergeCell ref="B505:B506"/>
    <mergeCell ref="D505:D506"/>
    <mergeCell ref="E515:E516"/>
    <mergeCell ref="C518:C519"/>
    <mergeCell ref="C520:C521"/>
    <mergeCell ref="B521:B522"/>
    <mergeCell ref="B532:B533"/>
    <mergeCell ref="D525:D526"/>
    <mergeCell ref="B526:B527"/>
    <mergeCell ref="C528:C529"/>
    <mergeCell ref="C530:C531"/>
    <mergeCell ref="B5:B6"/>
    <mergeCell ref="B3:B4"/>
    <mergeCell ref="B16:B17"/>
    <mergeCell ref="D523:D524"/>
    <mergeCell ref="B515:B516"/>
    <mergeCell ref="C508:C509"/>
    <mergeCell ref="C510:C511"/>
    <mergeCell ref="B511:B512"/>
    <mergeCell ref="C492:C493"/>
    <mergeCell ref="B493:B494"/>
  </mergeCells>
  <printOptions/>
  <pageMargins left="1.14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48"/>
    <pageSetUpPr fitToPage="1"/>
  </sheetPr>
  <dimension ref="B2:L64"/>
  <sheetViews>
    <sheetView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4" width="16.75390625" style="159" customWidth="1"/>
    <col min="5" max="6" width="16.75390625" style="1" customWidth="1"/>
    <col min="7" max="7" width="5.00390625" style="1" customWidth="1"/>
    <col min="8" max="8" width="4.75390625" style="1" customWidth="1"/>
    <col min="9" max="16384" width="9.125" style="1" customWidth="1"/>
  </cols>
  <sheetData>
    <row r="1" ht="6.75" customHeight="1" thickBot="1"/>
    <row r="2" spans="2:6" ht="16.5" customHeight="1" thickTop="1">
      <c r="B2" s="257" t="s">
        <v>427</v>
      </c>
      <c r="C2" s="258"/>
      <c r="D2" s="258"/>
      <c r="E2" s="259"/>
      <c r="F2" s="237"/>
    </row>
    <row r="3" spans="2:6" ht="6.75" customHeight="1">
      <c r="B3" s="260"/>
      <c r="C3" s="261"/>
      <c r="D3" s="261"/>
      <c r="E3" s="262"/>
      <c r="F3" s="237"/>
    </row>
    <row r="4" spans="2:6" ht="6.75" customHeight="1">
      <c r="B4" s="498" t="s">
        <v>124</v>
      </c>
      <c r="C4" s="3"/>
      <c r="D4" s="3"/>
      <c r="E4" s="5"/>
      <c r="F4" s="193"/>
    </row>
    <row r="5" spans="2:6" ht="6.75" customHeight="1">
      <c r="B5" s="498"/>
      <c r="C5" s="3"/>
      <c r="D5" s="3"/>
      <c r="E5" s="5"/>
      <c r="F5" s="225"/>
    </row>
    <row r="6" spans="2:6" ht="6.75" customHeight="1">
      <c r="B6" s="496" t="s">
        <v>169</v>
      </c>
      <c r="C6" s="3"/>
      <c r="D6" s="3"/>
      <c r="E6" s="5"/>
      <c r="F6" s="225"/>
    </row>
    <row r="7" spans="2:6" ht="6.75" customHeight="1" thickBot="1">
      <c r="B7" s="497"/>
      <c r="C7" s="6"/>
      <c r="D7" s="6"/>
      <c r="E7" s="7"/>
      <c r="F7" s="225"/>
    </row>
    <row r="8" spans="2:6" ht="6.75" customHeight="1">
      <c r="B8" s="483"/>
      <c r="C8" s="3"/>
      <c r="D8" s="3"/>
      <c r="E8" s="5"/>
      <c r="F8" s="225"/>
    </row>
    <row r="9" spans="2:12" ht="6.75" customHeight="1">
      <c r="B9" s="10"/>
      <c r="C9" s="514" t="s">
        <v>450</v>
      </c>
      <c r="D9" s="3"/>
      <c r="E9" s="5"/>
      <c r="F9" s="226"/>
      <c r="I9" s="3"/>
      <c r="J9" s="3"/>
      <c r="K9" s="3"/>
      <c r="L9" s="225"/>
    </row>
    <row r="10" spans="2:12" ht="6.75" customHeight="1">
      <c r="B10" s="10"/>
      <c r="C10" s="515"/>
      <c r="D10" s="3"/>
      <c r="E10" s="5"/>
      <c r="F10" s="226"/>
      <c r="I10" s="3"/>
      <c r="J10" s="3"/>
      <c r="K10" s="3"/>
      <c r="L10" s="225"/>
    </row>
    <row r="11" spans="2:12" ht="6.75" customHeight="1">
      <c r="B11" s="10"/>
      <c r="C11" s="249"/>
      <c r="D11" s="3"/>
      <c r="E11" s="5"/>
      <c r="F11" s="226"/>
      <c r="I11" s="3"/>
      <c r="J11" s="3"/>
      <c r="K11" s="3"/>
      <c r="L11" s="225"/>
    </row>
    <row r="12" spans="2:12" ht="6.75" customHeight="1">
      <c r="B12" s="2"/>
      <c r="C12" s="153"/>
      <c r="D12" s="3"/>
      <c r="E12" s="5"/>
      <c r="F12" s="226"/>
      <c r="I12" s="3"/>
      <c r="J12" s="3"/>
      <c r="K12" s="3"/>
      <c r="L12" s="225"/>
    </row>
    <row r="13" spans="2:12" ht="6.75" customHeight="1">
      <c r="B13" s="10"/>
      <c r="C13" s="9"/>
      <c r="D13" s="3"/>
      <c r="E13" s="5"/>
      <c r="F13" s="226"/>
      <c r="I13" s="3"/>
      <c r="J13" s="3"/>
      <c r="K13" s="3"/>
      <c r="L13" s="225"/>
    </row>
    <row r="14" spans="2:12" ht="6.75" customHeight="1">
      <c r="B14" s="221"/>
      <c r="C14" s="9"/>
      <c r="D14" s="504" t="s">
        <v>450</v>
      </c>
      <c r="E14" s="5"/>
      <c r="F14" s="226"/>
      <c r="I14" s="3"/>
      <c r="J14" s="3"/>
      <c r="K14" s="3"/>
      <c r="L14" s="225"/>
    </row>
    <row r="15" spans="2:12" ht="6.75" customHeight="1">
      <c r="B15" s="221"/>
      <c r="C15" s="9"/>
      <c r="D15" s="508"/>
      <c r="E15" s="5"/>
      <c r="F15" s="226"/>
      <c r="I15" s="3"/>
      <c r="J15" s="3"/>
      <c r="K15" s="3"/>
      <c r="L15" s="225"/>
    </row>
    <row r="16" spans="2:12" ht="6.75" customHeight="1">
      <c r="B16" s="505" t="s">
        <v>451</v>
      </c>
      <c r="C16" s="9"/>
      <c r="D16" s="503" t="s">
        <v>458</v>
      </c>
      <c r="E16" s="5"/>
      <c r="F16" s="226"/>
      <c r="I16" s="3"/>
      <c r="J16" s="3"/>
      <c r="K16" s="3"/>
      <c r="L16" s="225"/>
    </row>
    <row r="17" spans="2:12" ht="6.75" customHeight="1">
      <c r="B17" s="506"/>
      <c r="C17" s="9"/>
      <c r="D17" s="504"/>
      <c r="E17" s="5"/>
      <c r="F17" s="226"/>
      <c r="I17" s="3"/>
      <c r="J17" s="3"/>
      <c r="K17" s="3"/>
      <c r="L17" s="225"/>
    </row>
    <row r="18" spans="2:12" ht="6.75" customHeight="1">
      <c r="B18" s="220"/>
      <c r="C18" s="9"/>
      <c r="D18" s="3"/>
      <c r="E18" s="5"/>
      <c r="F18" s="226"/>
      <c r="I18" s="3"/>
      <c r="J18" s="3"/>
      <c r="K18" s="3"/>
      <c r="L18" s="225"/>
    </row>
    <row r="19" spans="2:12" ht="6.75" customHeight="1">
      <c r="B19" s="8"/>
      <c r="C19" s="501" t="s">
        <v>452</v>
      </c>
      <c r="D19" s="3"/>
      <c r="E19" s="5"/>
      <c r="F19" s="226"/>
      <c r="I19" s="3"/>
      <c r="J19" s="3"/>
      <c r="K19" s="3"/>
      <c r="L19" s="225"/>
    </row>
    <row r="20" spans="2:12" ht="6.75" customHeight="1">
      <c r="B20" s="8"/>
      <c r="C20" s="502"/>
      <c r="D20" s="3"/>
      <c r="E20" s="5"/>
      <c r="F20" s="226"/>
      <c r="I20" s="3"/>
      <c r="J20" s="3"/>
      <c r="K20" s="3"/>
      <c r="L20" s="225"/>
    </row>
    <row r="21" spans="2:12" ht="6.75" customHeight="1">
      <c r="B21" s="8"/>
      <c r="C21" s="503" t="s">
        <v>457</v>
      </c>
      <c r="D21" s="3"/>
      <c r="E21" s="5"/>
      <c r="F21" s="226"/>
      <c r="I21" s="3"/>
      <c r="J21" s="3"/>
      <c r="K21" s="3"/>
      <c r="L21" s="225"/>
    </row>
    <row r="22" spans="2:12" ht="6.75" customHeight="1">
      <c r="B22" s="499" t="s">
        <v>452</v>
      </c>
      <c r="C22" s="504"/>
      <c r="D22" s="3"/>
      <c r="E22" s="5"/>
      <c r="F22" s="226"/>
      <c r="I22" s="3"/>
      <c r="J22" s="3"/>
      <c r="K22" s="3"/>
      <c r="L22" s="225"/>
    </row>
    <row r="23" spans="2:12" ht="6.75" customHeight="1">
      <c r="B23" s="500"/>
      <c r="C23" s="217"/>
      <c r="D23" s="3"/>
      <c r="E23" s="5"/>
      <c r="F23" s="226"/>
      <c r="I23" s="3"/>
      <c r="J23" s="3"/>
      <c r="K23" s="3"/>
      <c r="L23" s="225"/>
    </row>
    <row r="24" spans="2:12" ht="6.75" customHeight="1" thickBot="1">
      <c r="B24" s="11"/>
      <c r="C24" s="12"/>
      <c r="D24" s="13"/>
      <c r="E24" s="14"/>
      <c r="F24" s="226"/>
      <c r="I24" s="3"/>
      <c r="J24" s="3"/>
      <c r="K24" s="3"/>
      <c r="L24" s="225"/>
    </row>
    <row r="25" spans="2:5" ht="6.75" customHeight="1" thickTop="1">
      <c r="B25" s="191"/>
      <c r="C25" s="192"/>
      <c r="D25" s="194"/>
      <c r="E25" s="195"/>
    </row>
    <row r="26" spans="2:5" ht="6.75" customHeight="1" thickBot="1">
      <c r="B26" s="191"/>
      <c r="C26" s="192"/>
      <c r="D26" s="194"/>
      <c r="E26" s="195"/>
    </row>
    <row r="27" spans="2:5" ht="16.5" customHeight="1" thickTop="1">
      <c r="B27" s="257" t="s">
        <v>427</v>
      </c>
      <c r="C27" s="258"/>
      <c r="D27" s="258"/>
      <c r="E27" s="259"/>
    </row>
    <row r="28" spans="2:5" ht="6.75" customHeight="1">
      <c r="B28" s="260"/>
      <c r="C28" s="261"/>
      <c r="D28" s="261"/>
      <c r="E28" s="262"/>
    </row>
    <row r="29" spans="2:5" ht="6.75" customHeight="1">
      <c r="B29" s="498" t="s">
        <v>124</v>
      </c>
      <c r="C29" s="3"/>
      <c r="D29" s="3"/>
      <c r="E29" s="5"/>
    </row>
    <row r="30" spans="2:5" ht="6.75" customHeight="1">
      <c r="B30" s="498"/>
      <c r="C30" s="3"/>
      <c r="D30" s="3"/>
      <c r="E30" s="5"/>
    </row>
    <row r="31" spans="2:5" ht="6.75" customHeight="1">
      <c r="B31" s="496" t="s">
        <v>211</v>
      </c>
      <c r="C31" s="3"/>
      <c r="D31" s="3"/>
      <c r="E31" s="5"/>
    </row>
    <row r="32" spans="2:5" ht="6.75" customHeight="1" thickBot="1">
      <c r="B32" s="497"/>
      <c r="C32" s="6"/>
      <c r="D32" s="6"/>
      <c r="E32" s="7"/>
    </row>
    <row r="33" spans="2:5" ht="6.75" customHeight="1">
      <c r="B33" s="483"/>
      <c r="C33" s="3"/>
      <c r="D33" s="3"/>
      <c r="E33" s="5"/>
    </row>
    <row r="34" spans="2:5" ht="6.75" customHeight="1">
      <c r="B34" s="10"/>
      <c r="C34" s="514" t="s">
        <v>453</v>
      </c>
      <c r="D34" s="3"/>
      <c r="E34" s="5"/>
    </row>
    <row r="35" spans="2:5" ht="6.75" customHeight="1">
      <c r="B35" s="10"/>
      <c r="C35" s="515"/>
      <c r="D35" s="3"/>
      <c r="E35" s="5"/>
    </row>
    <row r="36" spans="2:5" ht="6.75" customHeight="1">
      <c r="B36" s="10"/>
      <c r="C36" s="249"/>
      <c r="D36" s="3"/>
      <c r="E36" s="5"/>
    </row>
    <row r="37" spans="2:5" ht="6.75" customHeight="1">
      <c r="B37" s="2"/>
      <c r="C37" s="153"/>
      <c r="D37" s="3"/>
      <c r="E37" s="5"/>
    </row>
    <row r="38" spans="2:5" ht="6.75" customHeight="1">
      <c r="B38" s="10"/>
      <c r="C38" s="9"/>
      <c r="D38" s="3"/>
      <c r="E38" s="5"/>
    </row>
    <row r="39" spans="2:5" ht="6.75" customHeight="1">
      <c r="B39" s="221"/>
      <c r="C39" s="9"/>
      <c r="D39" s="504" t="s">
        <v>453</v>
      </c>
      <c r="E39" s="5"/>
    </row>
    <row r="40" spans="2:5" ht="6.75" customHeight="1">
      <c r="B40" s="221"/>
      <c r="C40" s="9"/>
      <c r="D40" s="508"/>
      <c r="E40" s="5"/>
    </row>
    <row r="41" spans="2:5" ht="6.75" customHeight="1">
      <c r="B41" s="505" t="s">
        <v>454</v>
      </c>
      <c r="C41" s="9"/>
      <c r="D41" s="503" t="s">
        <v>456</v>
      </c>
      <c r="E41" s="5"/>
    </row>
    <row r="42" spans="2:5" ht="6.75" customHeight="1">
      <c r="B42" s="506"/>
      <c r="C42" s="9"/>
      <c r="D42" s="504"/>
      <c r="E42" s="5"/>
    </row>
    <row r="43" spans="2:5" ht="6.75" customHeight="1">
      <c r="B43" s="220"/>
      <c r="C43" s="9"/>
      <c r="D43" s="3"/>
      <c r="E43" s="5"/>
    </row>
    <row r="44" spans="2:5" ht="6.75" customHeight="1">
      <c r="B44" s="8"/>
      <c r="C44" s="501" t="s">
        <v>454</v>
      </c>
      <c r="D44" s="3"/>
      <c r="E44" s="5"/>
    </row>
    <row r="45" spans="2:5" ht="6.75" customHeight="1">
      <c r="B45" s="8"/>
      <c r="C45" s="502"/>
      <c r="D45" s="3"/>
      <c r="E45" s="5"/>
    </row>
    <row r="46" spans="2:5" ht="6.75" customHeight="1">
      <c r="B46" s="8"/>
      <c r="C46" s="503" t="s">
        <v>166</v>
      </c>
      <c r="D46" s="3"/>
      <c r="E46" s="5"/>
    </row>
    <row r="47" spans="2:5" ht="6.75" customHeight="1">
      <c r="B47" s="499" t="s">
        <v>455</v>
      </c>
      <c r="C47" s="504"/>
      <c r="D47" s="3"/>
      <c r="E47" s="5"/>
    </row>
    <row r="48" spans="2:5" ht="6.75" customHeight="1">
      <c r="B48" s="500"/>
      <c r="C48" s="217"/>
      <c r="D48" s="3"/>
      <c r="E48" s="5"/>
    </row>
    <row r="49" spans="2:5" ht="6.75" customHeight="1" thickBot="1">
      <c r="B49" s="11"/>
      <c r="C49" s="12"/>
      <c r="D49" s="13"/>
      <c r="E49" s="14"/>
    </row>
    <row r="50" spans="2:5" ht="6.75" customHeight="1" thickTop="1">
      <c r="B50" s="191"/>
      <c r="C50" s="192"/>
      <c r="D50" s="194"/>
      <c r="E50" s="195"/>
    </row>
    <row r="51" spans="2:5" ht="6.75" customHeight="1">
      <c r="B51" s="191"/>
      <c r="C51" s="192"/>
      <c r="D51" s="194"/>
      <c r="E51" s="195"/>
    </row>
    <row r="52" spans="2:5" ht="6.75" customHeight="1">
      <c r="B52" s="191"/>
      <c r="C52" s="192"/>
      <c r="D52" s="194"/>
      <c r="E52" s="195"/>
    </row>
    <row r="53" spans="2:5" ht="6.75" customHeight="1">
      <c r="B53" s="191"/>
      <c r="C53" s="192"/>
      <c r="D53" s="194"/>
      <c r="E53" s="195"/>
    </row>
    <row r="54" spans="2:5" ht="6.75" customHeight="1">
      <c r="B54" s="191"/>
      <c r="C54" s="192"/>
      <c r="D54" s="194"/>
      <c r="E54" s="195"/>
    </row>
    <row r="55" spans="2:5" ht="6.75" customHeight="1">
      <c r="B55" s="191"/>
      <c r="C55" s="192"/>
      <c r="D55" s="194"/>
      <c r="E55" s="195"/>
    </row>
    <row r="56" spans="2:5" ht="6.75" customHeight="1">
      <c r="B56" s="191"/>
      <c r="C56" s="192"/>
      <c r="D56" s="194"/>
      <c r="E56" s="195"/>
    </row>
    <row r="57" spans="2:5" ht="6.75" customHeight="1">
      <c r="B57" s="191"/>
      <c r="C57" s="192"/>
      <c r="D57" s="194"/>
      <c r="E57" s="195"/>
    </row>
    <row r="58" spans="2:5" ht="6.75" customHeight="1">
      <c r="B58" s="191"/>
      <c r="C58" s="192"/>
      <c r="D58" s="194"/>
      <c r="E58" s="195"/>
    </row>
    <row r="59" spans="2:5" ht="6.75" customHeight="1">
      <c r="B59" s="191"/>
      <c r="C59" s="192"/>
      <c r="D59" s="194"/>
      <c r="E59" s="195"/>
    </row>
    <row r="60" spans="2:5" ht="6.75" customHeight="1">
      <c r="B60" s="191"/>
      <c r="C60" s="192"/>
      <c r="D60" s="194"/>
      <c r="E60" s="195"/>
    </row>
    <row r="61" spans="2:5" ht="6.75" customHeight="1">
      <c r="B61" s="191"/>
      <c r="C61" s="192"/>
      <c r="D61" s="194"/>
      <c r="E61" s="195"/>
    </row>
    <row r="62" spans="2:5" ht="6.75" customHeight="1">
      <c r="B62" s="191"/>
      <c r="C62" s="192"/>
      <c r="D62" s="194"/>
      <c r="E62" s="195"/>
    </row>
    <row r="63" spans="2:5" ht="6.75" customHeight="1">
      <c r="B63" s="191"/>
      <c r="C63" s="192"/>
      <c r="D63" s="194"/>
      <c r="E63" s="195"/>
    </row>
    <row r="64" spans="2:5" ht="6.75" customHeight="1">
      <c r="B64" s="191"/>
      <c r="C64" s="192"/>
      <c r="D64" s="194"/>
      <c r="E64" s="195"/>
    </row>
  </sheetData>
  <mergeCells count="18">
    <mergeCell ref="D39:D40"/>
    <mergeCell ref="B41:B42"/>
    <mergeCell ref="D41:D42"/>
    <mergeCell ref="C21:C22"/>
    <mergeCell ref="B22:B23"/>
    <mergeCell ref="B29:B30"/>
    <mergeCell ref="B31:B32"/>
    <mergeCell ref="C19:C20"/>
    <mergeCell ref="B4:B5"/>
    <mergeCell ref="B47:B48"/>
    <mergeCell ref="B6:B7"/>
    <mergeCell ref="C44:C45"/>
    <mergeCell ref="C46:C47"/>
    <mergeCell ref="C34:C35"/>
    <mergeCell ref="D14:D15"/>
    <mergeCell ref="D16:D17"/>
    <mergeCell ref="C9:C10"/>
    <mergeCell ref="B16:B17"/>
  </mergeCells>
  <printOptions/>
  <pageMargins left="1.06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indexed="49"/>
  </sheetPr>
  <dimension ref="A2:AO457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625" style="0" customWidth="1"/>
    <col min="3" max="3" width="21.25390625" style="15" customWidth="1"/>
    <col min="4" max="4" width="6.875" style="15" customWidth="1"/>
    <col min="5" max="12" width="4.625" style="16" customWidth="1"/>
    <col min="13" max="13" width="5.25390625" style="16" customWidth="1"/>
    <col min="14" max="14" width="4.125" style="16" customWidth="1"/>
    <col min="15" max="15" width="4.25390625" style="16" customWidth="1"/>
    <col min="16" max="19" width="4.625" style="16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134" t="s">
        <v>217</v>
      </c>
      <c r="D2" s="137">
        <v>1</v>
      </c>
      <c r="E2" s="140" t="s">
        <v>4</v>
      </c>
      <c r="F2" s="141"/>
      <c r="G2" s="141"/>
      <c r="H2" s="141"/>
      <c r="I2" s="141"/>
      <c r="J2" s="141"/>
      <c r="K2" s="141"/>
      <c r="L2" s="141"/>
      <c r="M2" s="142"/>
    </row>
    <row r="3" spans="3:15" ht="12.75">
      <c r="C3" s="135" t="s">
        <v>218</v>
      </c>
      <c r="D3" s="138">
        <v>2</v>
      </c>
      <c r="E3" s="143" t="s">
        <v>219</v>
      </c>
      <c r="F3" s="144"/>
      <c r="G3" s="144"/>
      <c r="H3" s="144"/>
      <c r="I3" s="144"/>
      <c r="J3" s="144"/>
      <c r="K3" s="144"/>
      <c r="L3" s="144"/>
      <c r="M3" s="145"/>
      <c r="O3" s="52"/>
    </row>
    <row r="4" spans="3:15" ht="12.75">
      <c r="C4" s="135" t="s">
        <v>220</v>
      </c>
      <c r="D4" s="138">
        <v>3</v>
      </c>
      <c r="E4" s="143" t="s">
        <v>5</v>
      </c>
      <c r="F4" s="144"/>
      <c r="G4" s="144"/>
      <c r="H4" s="144"/>
      <c r="I4" s="144"/>
      <c r="J4" s="144"/>
      <c r="K4" s="144"/>
      <c r="L4" s="144"/>
      <c r="M4" s="145"/>
      <c r="O4" s="52"/>
    </row>
    <row r="5" spans="3:15" ht="12.75">
      <c r="C5" s="135" t="s">
        <v>221</v>
      </c>
      <c r="D5" s="138">
        <v>4</v>
      </c>
      <c r="E5" s="143" t="s">
        <v>6</v>
      </c>
      <c r="F5" s="144"/>
      <c r="G5" s="144"/>
      <c r="H5" s="144"/>
      <c r="I5" s="144"/>
      <c r="J5" s="144"/>
      <c r="K5" s="144"/>
      <c r="L5" s="144"/>
      <c r="M5" s="145"/>
      <c r="O5" s="52"/>
    </row>
    <row r="6" spans="3:15" ht="12.75">
      <c r="C6" s="135" t="s">
        <v>222</v>
      </c>
      <c r="D6" s="138">
        <v>5</v>
      </c>
      <c r="E6" s="143" t="s">
        <v>223</v>
      </c>
      <c r="F6" s="144"/>
      <c r="G6" s="144"/>
      <c r="H6" s="144"/>
      <c r="I6" s="144"/>
      <c r="J6" s="144"/>
      <c r="K6" s="144"/>
      <c r="L6" s="144"/>
      <c r="M6" s="145"/>
      <c r="O6" s="52"/>
    </row>
    <row r="7" spans="3:15" ht="12.75">
      <c r="C7" s="135" t="s">
        <v>224</v>
      </c>
      <c r="D7" s="138">
        <v>6</v>
      </c>
      <c r="E7" s="143" t="s">
        <v>7</v>
      </c>
      <c r="F7" s="144"/>
      <c r="G7" s="144"/>
      <c r="H7" s="144"/>
      <c r="I7" s="144"/>
      <c r="J7" s="144"/>
      <c r="K7" s="144"/>
      <c r="L7" s="144"/>
      <c r="M7" s="145"/>
      <c r="O7" s="52"/>
    </row>
    <row r="8" spans="3:15" ht="12.75">
      <c r="C8" s="135" t="s">
        <v>225</v>
      </c>
      <c r="D8" s="138">
        <v>7</v>
      </c>
      <c r="E8" s="143" t="s">
        <v>226</v>
      </c>
      <c r="F8" s="144"/>
      <c r="G8" s="144"/>
      <c r="H8" s="144"/>
      <c r="I8" s="144"/>
      <c r="J8" s="144"/>
      <c r="K8" s="144"/>
      <c r="L8" s="144"/>
      <c r="M8" s="145"/>
      <c r="O8" s="52"/>
    </row>
    <row r="9" spans="3:15" ht="12.75">
      <c r="C9" s="135" t="s">
        <v>227</v>
      </c>
      <c r="D9" s="138">
        <v>8</v>
      </c>
      <c r="E9" s="143" t="s">
        <v>228</v>
      </c>
      <c r="F9" s="144"/>
      <c r="G9" s="144"/>
      <c r="H9" s="144"/>
      <c r="I9" s="144"/>
      <c r="J9" s="144"/>
      <c r="K9" s="144"/>
      <c r="L9" s="144"/>
      <c r="M9" s="145"/>
      <c r="O9" s="52"/>
    </row>
    <row r="10" spans="3:15" ht="12.75">
      <c r="C10" s="135" t="s">
        <v>229</v>
      </c>
      <c r="D10" s="138">
        <v>9</v>
      </c>
      <c r="E10" s="143" t="s">
        <v>230</v>
      </c>
      <c r="F10" s="144"/>
      <c r="G10" s="144"/>
      <c r="H10" s="144"/>
      <c r="I10" s="144"/>
      <c r="J10" s="144"/>
      <c r="K10" s="144"/>
      <c r="L10" s="144"/>
      <c r="M10" s="145"/>
      <c r="O10" s="52"/>
    </row>
    <row r="11" spans="3:15" ht="12.75">
      <c r="C11" s="135" t="s">
        <v>231</v>
      </c>
      <c r="D11" s="138">
        <v>10</v>
      </c>
      <c r="E11" s="143" t="s">
        <v>9</v>
      </c>
      <c r="F11" s="144"/>
      <c r="G11" s="144"/>
      <c r="H11" s="144"/>
      <c r="I11" s="144"/>
      <c r="J11" s="144"/>
      <c r="K11" s="144"/>
      <c r="L11" s="144"/>
      <c r="M11" s="145"/>
      <c r="O11" s="52"/>
    </row>
    <row r="12" spans="3:15" ht="12.75">
      <c r="C12" s="135" t="s">
        <v>231</v>
      </c>
      <c r="D12" s="138">
        <v>10</v>
      </c>
      <c r="E12" s="143" t="s">
        <v>232</v>
      </c>
      <c r="F12" s="144"/>
      <c r="G12" s="144"/>
      <c r="H12" s="144"/>
      <c r="I12" s="144"/>
      <c r="J12" s="144"/>
      <c r="K12" s="144"/>
      <c r="L12" s="144"/>
      <c r="M12" s="145"/>
      <c r="O12" s="52"/>
    </row>
    <row r="13" spans="3:15" ht="12.75">
      <c r="C13" s="135" t="s">
        <v>233</v>
      </c>
      <c r="D13" s="138">
        <v>11</v>
      </c>
      <c r="E13" s="146" t="s">
        <v>234</v>
      </c>
      <c r="F13" s="144"/>
      <c r="G13" s="144"/>
      <c r="H13" s="144"/>
      <c r="I13" s="144"/>
      <c r="J13" s="144"/>
      <c r="K13" s="144"/>
      <c r="L13" s="144"/>
      <c r="M13" s="145"/>
      <c r="O13" s="185"/>
    </row>
    <row r="14" spans="3:15" ht="12.75">
      <c r="C14" s="135" t="s">
        <v>235</v>
      </c>
      <c r="D14" s="138">
        <v>12</v>
      </c>
      <c r="E14" s="143" t="s">
        <v>51</v>
      </c>
      <c r="F14" s="144"/>
      <c r="G14" s="144"/>
      <c r="H14" s="144"/>
      <c r="I14" s="144"/>
      <c r="J14" s="144"/>
      <c r="K14" s="144"/>
      <c r="L14" s="144"/>
      <c r="M14" s="145"/>
      <c r="O14" s="52"/>
    </row>
    <row r="15" spans="3:15" ht="12.75">
      <c r="C15" s="135" t="s">
        <v>236</v>
      </c>
      <c r="D15" s="138">
        <v>13</v>
      </c>
      <c r="E15" s="143" t="s">
        <v>237</v>
      </c>
      <c r="F15" s="144"/>
      <c r="G15" s="144"/>
      <c r="H15" s="144"/>
      <c r="I15" s="144"/>
      <c r="J15" s="144"/>
      <c r="K15" s="144"/>
      <c r="L15" s="144"/>
      <c r="M15" s="145"/>
      <c r="O15" s="52"/>
    </row>
    <row r="16" spans="3:15" ht="12.75">
      <c r="C16" s="135" t="s">
        <v>238</v>
      </c>
      <c r="D16" s="138">
        <v>14</v>
      </c>
      <c r="E16" s="143" t="s">
        <v>8</v>
      </c>
      <c r="F16" s="144"/>
      <c r="G16" s="144"/>
      <c r="H16" s="144"/>
      <c r="I16" s="144"/>
      <c r="J16" s="144"/>
      <c r="K16" s="144"/>
      <c r="L16" s="144"/>
      <c r="M16" s="145"/>
      <c r="O16" s="52"/>
    </row>
    <row r="17" spans="3:15" ht="12.75">
      <c r="C17" s="135" t="s">
        <v>239</v>
      </c>
      <c r="D17" s="138">
        <v>15</v>
      </c>
      <c r="E17" s="146" t="s">
        <v>240</v>
      </c>
      <c r="F17" s="144"/>
      <c r="G17" s="144"/>
      <c r="H17" s="144"/>
      <c r="I17" s="144"/>
      <c r="J17" s="144"/>
      <c r="K17" s="144"/>
      <c r="L17" s="144"/>
      <c r="M17" s="145"/>
      <c r="O17" s="185"/>
    </row>
    <row r="18" spans="3:15" ht="12.75">
      <c r="C18" s="135">
        <v>39697</v>
      </c>
      <c r="D18" s="138">
        <v>16</v>
      </c>
      <c r="E18" s="146" t="s">
        <v>241</v>
      </c>
      <c r="F18" s="144"/>
      <c r="G18" s="144"/>
      <c r="H18" s="144"/>
      <c r="I18" s="144"/>
      <c r="J18" s="144"/>
      <c r="K18" s="144"/>
      <c r="L18" s="144"/>
      <c r="M18" s="145"/>
      <c r="O18" s="185"/>
    </row>
    <row r="19" spans="3:15" ht="12.75">
      <c r="C19" s="135">
        <v>39698</v>
      </c>
      <c r="D19" s="138">
        <v>17</v>
      </c>
      <c r="E19" s="146" t="s">
        <v>242</v>
      </c>
      <c r="F19" s="144"/>
      <c r="G19" s="144"/>
      <c r="H19" s="144"/>
      <c r="I19" s="144"/>
      <c r="J19" s="144"/>
      <c r="K19" s="144"/>
      <c r="L19" s="144"/>
      <c r="M19" s="145"/>
      <c r="O19" s="185"/>
    </row>
    <row r="20" spans="3:15" ht="12.75">
      <c r="C20" s="135">
        <v>39704</v>
      </c>
      <c r="D20" s="138"/>
      <c r="E20" s="146" t="s">
        <v>243</v>
      </c>
      <c r="F20" s="144"/>
      <c r="G20" s="144"/>
      <c r="H20" s="144"/>
      <c r="I20" s="144"/>
      <c r="J20" s="144"/>
      <c r="K20" s="145"/>
      <c r="L20" s="144"/>
      <c r="M20" s="145"/>
      <c r="O20" s="185"/>
    </row>
    <row r="21" spans="3:15" ht="13.5" thickBot="1">
      <c r="C21" s="136">
        <v>39705</v>
      </c>
      <c r="D21" s="139"/>
      <c r="E21" s="147" t="s">
        <v>244</v>
      </c>
      <c r="F21" s="148"/>
      <c r="G21" s="148"/>
      <c r="H21" s="148"/>
      <c r="I21" s="148"/>
      <c r="J21" s="148"/>
      <c r="K21" s="149"/>
      <c r="L21" s="148"/>
      <c r="M21" s="149"/>
      <c r="O21" s="185"/>
    </row>
    <row r="22" ht="13.5" thickBot="1"/>
    <row r="23" spans="2:22" ht="13.5" thickBot="1">
      <c r="B23" s="17" t="s">
        <v>3</v>
      </c>
      <c r="C23" s="263" t="s">
        <v>245</v>
      </c>
      <c r="D23" s="18" t="s">
        <v>52</v>
      </c>
      <c r="E23" s="19">
        <v>1</v>
      </c>
      <c r="F23" s="20">
        <v>2</v>
      </c>
      <c r="G23" s="20">
        <v>3</v>
      </c>
      <c r="H23" s="20">
        <v>4</v>
      </c>
      <c r="I23" s="20">
        <v>5</v>
      </c>
      <c r="J23" s="20">
        <v>6</v>
      </c>
      <c r="K23" s="20">
        <v>7</v>
      </c>
      <c r="L23" s="21">
        <v>8</v>
      </c>
      <c r="M23" s="20">
        <v>9</v>
      </c>
      <c r="N23" s="20">
        <v>10</v>
      </c>
      <c r="O23" s="20">
        <v>11</v>
      </c>
      <c r="P23" s="20">
        <v>12</v>
      </c>
      <c r="Q23" s="20">
        <v>13</v>
      </c>
      <c r="R23" s="20">
        <v>14</v>
      </c>
      <c r="S23" s="20">
        <v>15</v>
      </c>
      <c r="T23" s="20">
        <v>16</v>
      </c>
      <c r="U23" s="22">
        <v>17</v>
      </c>
      <c r="V23" s="17" t="s">
        <v>50</v>
      </c>
    </row>
    <row r="24" spans="2:22" ht="12.75">
      <c r="B24" s="53" t="s">
        <v>43</v>
      </c>
      <c r="C24" s="264" t="s">
        <v>95</v>
      </c>
      <c r="D24" s="24">
        <v>1970</v>
      </c>
      <c r="E24" s="265" t="s">
        <v>42</v>
      </c>
      <c r="F24" s="26" t="s">
        <v>42</v>
      </c>
      <c r="G24" s="26" t="s">
        <v>42</v>
      </c>
      <c r="H24" s="26" t="s">
        <v>42</v>
      </c>
      <c r="I24" s="26" t="s">
        <v>42</v>
      </c>
      <c r="J24" s="27">
        <v>100</v>
      </c>
      <c r="K24" s="27">
        <v>100</v>
      </c>
      <c r="L24" s="26">
        <v>110</v>
      </c>
      <c r="M24" s="26" t="s">
        <v>42</v>
      </c>
      <c r="N24" s="29">
        <v>100</v>
      </c>
      <c r="O24" s="26" t="s">
        <v>42</v>
      </c>
      <c r="P24" s="27">
        <v>80</v>
      </c>
      <c r="Q24" s="26" t="s">
        <v>42</v>
      </c>
      <c r="R24" s="26" t="s">
        <v>42</v>
      </c>
      <c r="S24" s="77"/>
      <c r="T24" s="77"/>
      <c r="U24" s="266"/>
      <c r="V24" s="196">
        <f>SUM(E24:U24)</f>
        <v>490</v>
      </c>
    </row>
    <row r="25" spans="2:22" ht="12.75">
      <c r="B25" s="30" t="s">
        <v>44</v>
      </c>
      <c r="C25" s="107" t="s">
        <v>247</v>
      </c>
      <c r="D25" s="32">
        <v>1973</v>
      </c>
      <c r="E25" s="62" t="s">
        <v>42</v>
      </c>
      <c r="F25" s="60" t="s">
        <v>42</v>
      </c>
      <c r="G25" s="60" t="s">
        <v>42</v>
      </c>
      <c r="H25" s="60" t="s">
        <v>42</v>
      </c>
      <c r="I25" s="60" t="s">
        <v>42</v>
      </c>
      <c r="J25" s="60" t="s">
        <v>42</v>
      </c>
      <c r="K25" s="60" t="s">
        <v>42</v>
      </c>
      <c r="L25" s="60" t="s">
        <v>42</v>
      </c>
      <c r="M25" s="59">
        <v>88</v>
      </c>
      <c r="N25" s="66" t="s">
        <v>42</v>
      </c>
      <c r="O25" s="60" t="s">
        <v>42</v>
      </c>
      <c r="P25" s="34" t="s">
        <v>42</v>
      </c>
      <c r="Q25" s="58">
        <v>88</v>
      </c>
      <c r="R25" s="58">
        <v>80</v>
      </c>
      <c r="S25" s="86"/>
      <c r="T25" s="86"/>
      <c r="U25" s="244"/>
      <c r="V25" s="199">
        <f>SUM(E25:U25)</f>
        <v>256</v>
      </c>
    </row>
    <row r="26" spans="2:22" ht="12.75">
      <c r="B26" s="30" t="s">
        <v>48</v>
      </c>
      <c r="C26" s="107" t="s">
        <v>246</v>
      </c>
      <c r="D26" s="32">
        <v>1969</v>
      </c>
      <c r="E26" s="62" t="s">
        <v>42</v>
      </c>
      <c r="F26" s="60" t="s">
        <v>42</v>
      </c>
      <c r="G26" s="60" t="s">
        <v>42</v>
      </c>
      <c r="H26" s="60" t="s">
        <v>42</v>
      </c>
      <c r="I26" s="60" t="s">
        <v>42</v>
      </c>
      <c r="J26" s="60" t="s">
        <v>42</v>
      </c>
      <c r="K26" s="60" t="s">
        <v>42</v>
      </c>
      <c r="L26" s="60" t="s">
        <v>42</v>
      </c>
      <c r="M26" s="60" t="s">
        <v>42</v>
      </c>
      <c r="N26" s="60" t="s">
        <v>42</v>
      </c>
      <c r="O26" s="60" t="s">
        <v>42</v>
      </c>
      <c r="P26" s="205">
        <v>100</v>
      </c>
      <c r="Q26" s="34" t="s">
        <v>42</v>
      </c>
      <c r="R26" s="34" t="s">
        <v>42</v>
      </c>
      <c r="S26" s="86"/>
      <c r="T26" s="86"/>
      <c r="U26" s="244"/>
      <c r="V26" s="199">
        <f>SUM(E26:U26)</f>
        <v>100</v>
      </c>
    </row>
    <row r="27" spans="2:22" ht="12.75">
      <c r="B27" s="30" t="s">
        <v>144</v>
      </c>
      <c r="C27" s="107" t="s">
        <v>248</v>
      </c>
      <c r="D27" s="32">
        <v>1971</v>
      </c>
      <c r="E27" s="62" t="s">
        <v>42</v>
      </c>
      <c r="F27" s="60" t="s">
        <v>42</v>
      </c>
      <c r="G27" s="60" t="s">
        <v>42</v>
      </c>
      <c r="H27" s="60" t="s">
        <v>42</v>
      </c>
      <c r="I27" s="60" t="s">
        <v>42</v>
      </c>
      <c r="J27" s="60" t="s">
        <v>42</v>
      </c>
      <c r="K27" s="60" t="s">
        <v>42</v>
      </c>
      <c r="L27" s="60" t="s">
        <v>42</v>
      </c>
      <c r="M27" s="60" t="s">
        <v>42</v>
      </c>
      <c r="N27" s="60" t="s">
        <v>42</v>
      </c>
      <c r="O27" s="60" t="s">
        <v>42</v>
      </c>
      <c r="P27" s="35">
        <v>60</v>
      </c>
      <c r="Q27" s="60" t="s">
        <v>42</v>
      </c>
      <c r="R27" s="60" t="s">
        <v>42</v>
      </c>
      <c r="S27" s="86"/>
      <c r="T27" s="86"/>
      <c r="U27" s="244"/>
      <c r="V27" s="199">
        <f>SUM(E27:U27)</f>
        <v>60</v>
      </c>
    </row>
    <row r="28" spans="2:22" ht="13.5" thickBot="1">
      <c r="B28" s="39" t="s">
        <v>144</v>
      </c>
      <c r="C28" s="241" t="s">
        <v>249</v>
      </c>
      <c r="D28" s="109">
        <v>1972</v>
      </c>
      <c r="E28" s="156" t="s">
        <v>42</v>
      </c>
      <c r="F28" s="94" t="s">
        <v>42</v>
      </c>
      <c r="G28" s="94" t="s">
        <v>42</v>
      </c>
      <c r="H28" s="94" t="s">
        <v>42</v>
      </c>
      <c r="I28" s="94" t="s">
        <v>42</v>
      </c>
      <c r="J28" s="94" t="s">
        <v>42</v>
      </c>
      <c r="K28" s="94" t="s">
        <v>42</v>
      </c>
      <c r="L28" s="94" t="s">
        <v>42</v>
      </c>
      <c r="M28" s="94" t="s">
        <v>42</v>
      </c>
      <c r="N28" s="94" t="s">
        <v>42</v>
      </c>
      <c r="O28" s="94" t="s">
        <v>42</v>
      </c>
      <c r="P28" s="95">
        <v>60</v>
      </c>
      <c r="Q28" s="94" t="s">
        <v>42</v>
      </c>
      <c r="R28" s="94" t="s">
        <v>42</v>
      </c>
      <c r="S28" s="96"/>
      <c r="T28" s="96"/>
      <c r="U28" s="267"/>
      <c r="V28" s="213">
        <f>SUM(E28:U28)</f>
        <v>60</v>
      </c>
    </row>
    <row r="29" ht="13.5" thickBot="1"/>
    <row r="30" spans="2:22" ht="13.5" thickBot="1">
      <c r="B30" s="17" t="s">
        <v>3</v>
      </c>
      <c r="C30" s="263" t="s">
        <v>250</v>
      </c>
      <c r="D30" s="18" t="s">
        <v>52</v>
      </c>
      <c r="E30" s="19">
        <v>1</v>
      </c>
      <c r="F30" s="20">
        <v>2</v>
      </c>
      <c r="G30" s="20">
        <v>3</v>
      </c>
      <c r="H30" s="20">
        <v>4</v>
      </c>
      <c r="I30" s="20">
        <v>5</v>
      </c>
      <c r="J30" s="20">
        <v>6</v>
      </c>
      <c r="K30" s="20">
        <v>7</v>
      </c>
      <c r="L30" s="21">
        <v>8</v>
      </c>
      <c r="M30" s="20">
        <v>9</v>
      </c>
      <c r="N30" s="20">
        <v>10</v>
      </c>
      <c r="O30" s="20">
        <v>11</v>
      </c>
      <c r="P30" s="20">
        <v>12</v>
      </c>
      <c r="Q30" s="20">
        <v>13</v>
      </c>
      <c r="R30" s="20">
        <v>14</v>
      </c>
      <c r="S30" s="20">
        <v>15</v>
      </c>
      <c r="T30" s="20">
        <v>16</v>
      </c>
      <c r="U30" s="22">
        <v>17</v>
      </c>
      <c r="V30" s="17" t="s">
        <v>50</v>
      </c>
    </row>
    <row r="31" spans="2:22" ht="12.75">
      <c r="B31" s="53" t="s">
        <v>43</v>
      </c>
      <c r="C31" s="23" t="s">
        <v>100</v>
      </c>
      <c r="D31" s="24">
        <v>1966</v>
      </c>
      <c r="E31" s="119" t="s">
        <v>42</v>
      </c>
      <c r="F31" s="26" t="s">
        <v>42</v>
      </c>
      <c r="G31" s="26" t="s">
        <v>42</v>
      </c>
      <c r="H31" s="26" t="s">
        <v>42</v>
      </c>
      <c r="I31" s="26" t="s">
        <v>42</v>
      </c>
      <c r="J31" s="27">
        <v>60</v>
      </c>
      <c r="K31" s="27">
        <v>80</v>
      </c>
      <c r="L31" s="26">
        <v>66</v>
      </c>
      <c r="M31" s="27">
        <v>66</v>
      </c>
      <c r="N31" s="28">
        <v>60</v>
      </c>
      <c r="O31" s="26" t="s">
        <v>42</v>
      </c>
      <c r="P31" s="35">
        <v>80</v>
      </c>
      <c r="Q31" s="26" t="s">
        <v>42</v>
      </c>
      <c r="R31" s="26" t="s">
        <v>42</v>
      </c>
      <c r="S31" s="80"/>
      <c r="T31" s="80"/>
      <c r="U31" s="268"/>
      <c r="V31" s="196">
        <f aca="true" t="shared" si="0" ref="V31:V36">SUM(E31:U31)</f>
        <v>412</v>
      </c>
    </row>
    <row r="32" spans="2:22" ht="12.75">
      <c r="B32" s="54" t="s">
        <v>44</v>
      </c>
      <c r="C32" s="55" t="s">
        <v>97</v>
      </c>
      <c r="D32" s="56">
        <v>1967</v>
      </c>
      <c r="E32" s="62" t="s">
        <v>42</v>
      </c>
      <c r="F32" s="60" t="s">
        <v>42</v>
      </c>
      <c r="G32" s="60" t="s">
        <v>42</v>
      </c>
      <c r="H32" s="60" t="s">
        <v>42</v>
      </c>
      <c r="I32" s="60" t="s">
        <v>42</v>
      </c>
      <c r="J32" s="59">
        <v>80</v>
      </c>
      <c r="K32" s="59">
        <v>60</v>
      </c>
      <c r="L32" s="60">
        <v>88</v>
      </c>
      <c r="M32" s="59">
        <v>66</v>
      </c>
      <c r="N32" s="58">
        <v>80</v>
      </c>
      <c r="O32" s="60" t="s">
        <v>42</v>
      </c>
      <c r="P32" s="60" t="s">
        <v>42</v>
      </c>
      <c r="Q32" s="60" t="s">
        <v>42</v>
      </c>
      <c r="R32" s="60" t="s">
        <v>42</v>
      </c>
      <c r="S32" s="86"/>
      <c r="T32" s="86"/>
      <c r="U32" s="244"/>
      <c r="V32" s="199">
        <f t="shared" si="0"/>
        <v>374</v>
      </c>
    </row>
    <row r="33" spans="2:22" ht="12.75">
      <c r="B33" s="54" t="s">
        <v>48</v>
      </c>
      <c r="C33" s="55" t="s">
        <v>96</v>
      </c>
      <c r="D33" s="56">
        <v>1965</v>
      </c>
      <c r="E33" s="100" t="s">
        <v>42</v>
      </c>
      <c r="F33" s="59">
        <v>110</v>
      </c>
      <c r="G33" s="60" t="s">
        <v>42</v>
      </c>
      <c r="H33" s="60" t="s">
        <v>42</v>
      </c>
      <c r="I33" s="60" t="s">
        <v>42</v>
      </c>
      <c r="J33" s="60" t="s">
        <v>42</v>
      </c>
      <c r="K33" s="66" t="s">
        <v>42</v>
      </c>
      <c r="L33" s="66" t="s">
        <v>42</v>
      </c>
      <c r="M33" s="59">
        <v>110</v>
      </c>
      <c r="N33" s="66" t="s">
        <v>42</v>
      </c>
      <c r="O33" s="60" t="s">
        <v>42</v>
      </c>
      <c r="P33" s="66" t="s">
        <v>42</v>
      </c>
      <c r="Q33" s="35">
        <v>110</v>
      </c>
      <c r="R33" s="60" t="s">
        <v>42</v>
      </c>
      <c r="S33" s="86"/>
      <c r="T33" s="86"/>
      <c r="U33" s="244"/>
      <c r="V33" s="199">
        <f t="shared" si="0"/>
        <v>330</v>
      </c>
    </row>
    <row r="34" spans="2:22" ht="12.75">
      <c r="B34" s="54" t="s">
        <v>45</v>
      </c>
      <c r="C34" s="55" t="s">
        <v>251</v>
      </c>
      <c r="D34" s="56">
        <v>1967</v>
      </c>
      <c r="E34" s="100" t="s">
        <v>42</v>
      </c>
      <c r="F34" s="60" t="s">
        <v>42</v>
      </c>
      <c r="G34" s="60" t="s">
        <v>42</v>
      </c>
      <c r="H34" s="60" t="s">
        <v>42</v>
      </c>
      <c r="I34" s="60" t="s">
        <v>42</v>
      </c>
      <c r="J34" s="60" t="s">
        <v>42</v>
      </c>
      <c r="K34" s="66" t="s">
        <v>42</v>
      </c>
      <c r="L34" s="66" t="s">
        <v>42</v>
      </c>
      <c r="M34" s="66" t="s">
        <v>42</v>
      </c>
      <c r="N34" s="66" t="s">
        <v>42</v>
      </c>
      <c r="O34" s="60" t="s">
        <v>42</v>
      </c>
      <c r="P34" s="58">
        <v>100</v>
      </c>
      <c r="Q34" s="60" t="s">
        <v>42</v>
      </c>
      <c r="R34" s="60" t="s">
        <v>42</v>
      </c>
      <c r="S34" s="86"/>
      <c r="T34" s="86"/>
      <c r="U34" s="244"/>
      <c r="V34" s="199">
        <f t="shared" si="0"/>
        <v>100</v>
      </c>
    </row>
    <row r="35" spans="2:22" ht="12.75">
      <c r="B35" s="54" t="s">
        <v>46</v>
      </c>
      <c r="C35" s="55" t="s">
        <v>252</v>
      </c>
      <c r="D35" s="56">
        <v>1968</v>
      </c>
      <c r="E35" s="62" t="s">
        <v>42</v>
      </c>
      <c r="F35" s="59">
        <v>88</v>
      </c>
      <c r="G35" s="60" t="s">
        <v>42</v>
      </c>
      <c r="H35" s="60" t="s">
        <v>42</v>
      </c>
      <c r="I35" s="60" t="s">
        <v>42</v>
      </c>
      <c r="J35" s="60" t="s">
        <v>42</v>
      </c>
      <c r="K35" s="60" t="s">
        <v>42</v>
      </c>
      <c r="L35" s="60" t="s">
        <v>42</v>
      </c>
      <c r="M35" s="60" t="s">
        <v>42</v>
      </c>
      <c r="N35" s="66" t="s">
        <v>42</v>
      </c>
      <c r="O35" s="60" t="s">
        <v>42</v>
      </c>
      <c r="P35" s="60" t="s">
        <v>42</v>
      </c>
      <c r="Q35" s="60" t="s">
        <v>42</v>
      </c>
      <c r="R35" s="60" t="s">
        <v>42</v>
      </c>
      <c r="S35" s="86"/>
      <c r="T35" s="86"/>
      <c r="U35" s="244"/>
      <c r="V35" s="199">
        <f t="shared" si="0"/>
        <v>88</v>
      </c>
    </row>
    <row r="36" spans="2:22" ht="13.5" thickBot="1">
      <c r="B36" s="39" t="s">
        <v>79</v>
      </c>
      <c r="C36" s="40" t="s">
        <v>253</v>
      </c>
      <c r="D36" s="41">
        <v>1965</v>
      </c>
      <c r="E36" s="70" t="s">
        <v>42</v>
      </c>
      <c r="F36" s="44">
        <v>66</v>
      </c>
      <c r="G36" s="42" t="s">
        <v>42</v>
      </c>
      <c r="H36" s="42" t="s">
        <v>42</v>
      </c>
      <c r="I36" s="42" t="s">
        <v>42</v>
      </c>
      <c r="J36" s="42" t="s">
        <v>42</v>
      </c>
      <c r="K36" s="42" t="s">
        <v>42</v>
      </c>
      <c r="L36" s="42" t="s">
        <v>42</v>
      </c>
      <c r="M36" s="42" t="s">
        <v>42</v>
      </c>
      <c r="N36" s="106" t="s">
        <v>42</v>
      </c>
      <c r="O36" s="42" t="s">
        <v>42</v>
      </c>
      <c r="P36" s="42" t="s">
        <v>42</v>
      </c>
      <c r="Q36" s="42" t="s">
        <v>42</v>
      </c>
      <c r="R36" s="42" t="s">
        <v>42</v>
      </c>
      <c r="S36" s="269"/>
      <c r="T36" s="269"/>
      <c r="U36" s="270"/>
      <c r="V36" s="198">
        <f t="shared" si="0"/>
        <v>66</v>
      </c>
    </row>
    <row r="37" ht="13.5" thickBot="1"/>
    <row r="38" spans="2:22" ht="13.5" thickBot="1">
      <c r="B38" s="17" t="s">
        <v>3</v>
      </c>
      <c r="C38" s="263" t="s">
        <v>47</v>
      </c>
      <c r="D38" s="18" t="s">
        <v>52</v>
      </c>
      <c r="E38" s="19">
        <v>1</v>
      </c>
      <c r="F38" s="20">
        <v>2</v>
      </c>
      <c r="G38" s="20">
        <v>3</v>
      </c>
      <c r="H38" s="20">
        <v>4</v>
      </c>
      <c r="I38" s="20">
        <v>5</v>
      </c>
      <c r="J38" s="20">
        <v>6</v>
      </c>
      <c r="K38" s="20">
        <v>7</v>
      </c>
      <c r="L38" s="21">
        <v>8</v>
      </c>
      <c r="M38" s="20">
        <v>9</v>
      </c>
      <c r="N38" s="20">
        <v>10</v>
      </c>
      <c r="O38" s="20">
        <v>11</v>
      </c>
      <c r="P38" s="20">
        <v>12</v>
      </c>
      <c r="Q38" s="20">
        <v>13</v>
      </c>
      <c r="R38" s="20">
        <v>14</v>
      </c>
      <c r="S38" s="20">
        <v>15</v>
      </c>
      <c r="T38" s="20">
        <v>16</v>
      </c>
      <c r="U38" s="22">
        <v>17</v>
      </c>
      <c r="V38" s="17" t="s">
        <v>50</v>
      </c>
    </row>
    <row r="39" spans="2:22" ht="12.75">
      <c r="B39" s="53" t="s">
        <v>43</v>
      </c>
      <c r="C39" s="23" t="s">
        <v>17</v>
      </c>
      <c r="D39" s="24">
        <v>1960</v>
      </c>
      <c r="E39" s="25">
        <v>80</v>
      </c>
      <c r="F39" s="27">
        <v>110</v>
      </c>
      <c r="G39" s="27">
        <v>80</v>
      </c>
      <c r="H39" s="27">
        <v>80</v>
      </c>
      <c r="I39" s="26" t="s">
        <v>42</v>
      </c>
      <c r="J39" s="27">
        <v>100</v>
      </c>
      <c r="K39" s="271">
        <v>60</v>
      </c>
      <c r="L39" s="27">
        <v>88</v>
      </c>
      <c r="M39" s="271">
        <v>66</v>
      </c>
      <c r="N39" s="272" t="s">
        <v>42</v>
      </c>
      <c r="O39" s="272" t="s">
        <v>42</v>
      </c>
      <c r="P39" s="35">
        <v>100</v>
      </c>
      <c r="Q39" s="319">
        <v>66</v>
      </c>
      <c r="R39" s="319">
        <v>60</v>
      </c>
      <c r="S39" s="80"/>
      <c r="T39" s="80"/>
      <c r="U39" s="268"/>
      <c r="V39" s="196">
        <f>SUM(E39:U39)-K39-M39-Q39-R39</f>
        <v>638</v>
      </c>
    </row>
    <row r="40" spans="2:22" ht="12.75">
      <c r="B40" s="54" t="s">
        <v>44</v>
      </c>
      <c r="C40" s="55" t="s">
        <v>215</v>
      </c>
      <c r="D40" s="56">
        <v>1963</v>
      </c>
      <c r="E40" s="57">
        <v>60</v>
      </c>
      <c r="F40" s="58">
        <v>88</v>
      </c>
      <c r="G40" s="60" t="s">
        <v>42</v>
      </c>
      <c r="H40" s="60" t="s">
        <v>42</v>
      </c>
      <c r="I40" s="60" t="s">
        <v>42</v>
      </c>
      <c r="J40" s="59">
        <v>60</v>
      </c>
      <c r="K40" s="60" t="s">
        <v>42</v>
      </c>
      <c r="L40" s="60" t="s">
        <v>42</v>
      </c>
      <c r="M40" s="59">
        <v>66</v>
      </c>
      <c r="N40" s="273" t="s">
        <v>42</v>
      </c>
      <c r="O40" s="35">
        <v>66</v>
      </c>
      <c r="P40" s="60" t="s">
        <v>42</v>
      </c>
      <c r="Q40" s="35">
        <v>88</v>
      </c>
      <c r="R40" s="35">
        <v>60</v>
      </c>
      <c r="S40" s="112"/>
      <c r="T40" s="112"/>
      <c r="U40" s="274"/>
      <c r="V40" s="199">
        <f aca="true" t="shared" si="1" ref="V40:V54">SUM(E40:U40)</f>
        <v>488</v>
      </c>
    </row>
    <row r="41" spans="2:22" ht="12.75">
      <c r="B41" s="54" t="s">
        <v>48</v>
      </c>
      <c r="C41" s="55" t="s">
        <v>214</v>
      </c>
      <c r="D41" s="56">
        <v>1960</v>
      </c>
      <c r="E41" s="57">
        <v>40</v>
      </c>
      <c r="F41" s="66" t="s">
        <v>42</v>
      </c>
      <c r="G41" s="60" t="s">
        <v>42</v>
      </c>
      <c r="H41" s="60" t="s">
        <v>42</v>
      </c>
      <c r="I41" s="60" t="s">
        <v>42</v>
      </c>
      <c r="J41" s="59">
        <v>80</v>
      </c>
      <c r="K41" s="60" t="s">
        <v>42</v>
      </c>
      <c r="L41" s="59">
        <v>66</v>
      </c>
      <c r="M41" s="60" t="s">
        <v>42</v>
      </c>
      <c r="N41" s="273" t="s">
        <v>42</v>
      </c>
      <c r="O41" s="35">
        <v>88</v>
      </c>
      <c r="P41" s="60" t="s">
        <v>42</v>
      </c>
      <c r="Q41" s="35">
        <v>44</v>
      </c>
      <c r="R41" s="34" t="s">
        <v>42</v>
      </c>
      <c r="S41" s="112"/>
      <c r="T41" s="112"/>
      <c r="U41" s="274"/>
      <c r="V41" s="199">
        <f t="shared" si="1"/>
        <v>318</v>
      </c>
    </row>
    <row r="42" spans="2:22" ht="12.75">
      <c r="B42" s="54" t="s">
        <v>45</v>
      </c>
      <c r="C42" s="55" t="s">
        <v>141</v>
      </c>
      <c r="D42" s="56">
        <v>1961</v>
      </c>
      <c r="E42" s="33">
        <v>40</v>
      </c>
      <c r="F42" s="82" t="s">
        <v>42</v>
      </c>
      <c r="G42" s="34" t="s">
        <v>42</v>
      </c>
      <c r="H42" s="60" t="s">
        <v>42</v>
      </c>
      <c r="I42" s="34" t="s">
        <v>42</v>
      </c>
      <c r="J42" s="60" t="s">
        <v>42</v>
      </c>
      <c r="K42" s="60" t="s">
        <v>42</v>
      </c>
      <c r="L42" s="60" t="s">
        <v>42</v>
      </c>
      <c r="M42" s="60" t="s">
        <v>42</v>
      </c>
      <c r="N42" s="273" t="s">
        <v>42</v>
      </c>
      <c r="O42" s="35">
        <v>110</v>
      </c>
      <c r="P42" s="59">
        <v>80</v>
      </c>
      <c r="Q42" s="34" t="s">
        <v>42</v>
      </c>
      <c r="R42" s="60" t="s">
        <v>42</v>
      </c>
      <c r="S42" s="112"/>
      <c r="T42" s="112"/>
      <c r="U42" s="274"/>
      <c r="V42" s="199">
        <f t="shared" si="1"/>
        <v>230</v>
      </c>
    </row>
    <row r="43" spans="2:22" ht="12.75">
      <c r="B43" s="30" t="s">
        <v>46</v>
      </c>
      <c r="C43" s="31" t="s">
        <v>16</v>
      </c>
      <c r="D43" s="32">
        <v>1960</v>
      </c>
      <c r="E43" s="64">
        <v>100</v>
      </c>
      <c r="F43" s="34" t="s">
        <v>42</v>
      </c>
      <c r="G43" s="34" t="s">
        <v>42</v>
      </c>
      <c r="H43" s="60" t="s">
        <v>42</v>
      </c>
      <c r="I43" s="34" t="s">
        <v>42</v>
      </c>
      <c r="J43" s="34" t="s">
        <v>42</v>
      </c>
      <c r="K43" s="82" t="s">
        <v>42</v>
      </c>
      <c r="L43" s="82" t="s">
        <v>42</v>
      </c>
      <c r="M43" s="35">
        <v>110</v>
      </c>
      <c r="N43" s="120" t="s">
        <v>42</v>
      </c>
      <c r="O43" s="34" t="s">
        <v>42</v>
      </c>
      <c r="P43" s="82" t="s">
        <v>42</v>
      </c>
      <c r="Q43" s="34" t="s">
        <v>42</v>
      </c>
      <c r="R43" s="34" t="s">
        <v>42</v>
      </c>
      <c r="S43" s="86"/>
      <c r="T43" s="86"/>
      <c r="U43" s="244"/>
      <c r="V43" s="199">
        <f t="shared" si="1"/>
        <v>210</v>
      </c>
    </row>
    <row r="44" spans="2:22" ht="12.75">
      <c r="B44" s="54" t="s">
        <v>79</v>
      </c>
      <c r="C44" s="55" t="s">
        <v>254</v>
      </c>
      <c r="D44" s="56">
        <v>1963</v>
      </c>
      <c r="E44" s="62" t="s">
        <v>42</v>
      </c>
      <c r="F44" s="66" t="s">
        <v>42</v>
      </c>
      <c r="G44" s="60" t="s">
        <v>42</v>
      </c>
      <c r="H44" s="60" t="s">
        <v>42</v>
      </c>
      <c r="I44" s="60" t="s">
        <v>42</v>
      </c>
      <c r="J44" s="60" t="s">
        <v>42</v>
      </c>
      <c r="K44" s="60" t="s">
        <v>42</v>
      </c>
      <c r="L44" s="60" t="s">
        <v>42</v>
      </c>
      <c r="M44" s="59">
        <v>66</v>
      </c>
      <c r="N44" s="63">
        <v>80</v>
      </c>
      <c r="O44" s="34" t="s">
        <v>42</v>
      </c>
      <c r="P44" s="59">
        <v>60</v>
      </c>
      <c r="Q44" s="34" t="s">
        <v>42</v>
      </c>
      <c r="R44" s="60" t="s">
        <v>42</v>
      </c>
      <c r="S44" s="112"/>
      <c r="T44" s="112"/>
      <c r="U44" s="274"/>
      <c r="V44" s="199">
        <f t="shared" si="1"/>
        <v>206</v>
      </c>
    </row>
    <row r="45" spans="2:22" ht="12.75">
      <c r="B45" s="54" t="s">
        <v>80</v>
      </c>
      <c r="C45" s="55" t="s">
        <v>84</v>
      </c>
      <c r="D45" s="56">
        <v>1961</v>
      </c>
      <c r="E45" s="68" t="s">
        <v>42</v>
      </c>
      <c r="F45" s="82" t="s">
        <v>42</v>
      </c>
      <c r="G45" s="34" t="s">
        <v>42</v>
      </c>
      <c r="H45" s="60" t="s">
        <v>42</v>
      </c>
      <c r="I45" s="34" t="s">
        <v>42</v>
      </c>
      <c r="J45" s="34" t="s">
        <v>42</v>
      </c>
      <c r="K45" s="34" t="s">
        <v>42</v>
      </c>
      <c r="L45" s="34" t="s">
        <v>42</v>
      </c>
      <c r="M45" s="59">
        <v>80</v>
      </c>
      <c r="N45" s="275">
        <v>100</v>
      </c>
      <c r="O45" s="34" t="s">
        <v>42</v>
      </c>
      <c r="P45" s="60" t="s">
        <v>42</v>
      </c>
      <c r="Q45" s="34" t="s">
        <v>42</v>
      </c>
      <c r="R45" s="60" t="s">
        <v>42</v>
      </c>
      <c r="S45" s="112"/>
      <c r="T45" s="112"/>
      <c r="U45" s="274"/>
      <c r="V45" s="199">
        <f t="shared" si="1"/>
        <v>180</v>
      </c>
    </row>
    <row r="46" spans="2:22" ht="12.75">
      <c r="B46" s="54" t="s">
        <v>177</v>
      </c>
      <c r="C46" s="55" t="s">
        <v>54</v>
      </c>
      <c r="D46" s="56">
        <v>1959</v>
      </c>
      <c r="E46" s="68" t="s">
        <v>42</v>
      </c>
      <c r="F46" s="84" t="s">
        <v>42</v>
      </c>
      <c r="G46" s="84" t="s">
        <v>42</v>
      </c>
      <c r="H46" s="60" t="s">
        <v>42</v>
      </c>
      <c r="I46" s="84" t="s">
        <v>42</v>
      </c>
      <c r="J46" s="34" t="s">
        <v>42</v>
      </c>
      <c r="K46" s="34" t="s">
        <v>42</v>
      </c>
      <c r="L46" s="35">
        <v>110</v>
      </c>
      <c r="M46" s="34" t="s">
        <v>42</v>
      </c>
      <c r="N46" s="276" t="s">
        <v>42</v>
      </c>
      <c r="O46" s="34" t="s">
        <v>42</v>
      </c>
      <c r="P46" s="60" t="s">
        <v>42</v>
      </c>
      <c r="Q46" s="60" t="s">
        <v>42</v>
      </c>
      <c r="R46" s="60" t="s">
        <v>42</v>
      </c>
      <c r="S46" s="112"/>
      <c r="T46" s="112"/>
      <c r="U46" s="274"/>
      <c r="V46" s="199">
        <f t="shared" si="1"/>
        <v>110</v>
      </c>
    </row>
    <row r="47" spans="2:22" ht="12.75">
      <c r="B47" s="54" t="s">
        <v>177</v>
      </c>
      <c r="C47" s="55" t="s">
        <v>156</v>
      </c>
      <c r="D47" s="56">
        <v>1959</v>
      </c>
      <c r="E47" s="68" t="s">
        <v>42</v>
      </c>
      <c r="F47" s="84" t="s">
        <v>42</v>
      </c>
      <c r="G47" s="84" t="s">
        <v>42</v>
      </c>
      <c r="H47" s="60" t="s">
        <v>42</v>
      </c>
      <c r="I47" s="84" t="s">
        <v>42</v>
      </c>
      <c r="J47" s="34" t="s">
        <v>42</v>
      </c>
      <c r="K47" s="34" t="s">
        <v>42</v>
      </c>
      <c r="L47" s="84" t="s">
        <v>42</v>
      </c>
      <c r="M47" s="60" t="s">
        <v>42</v>
      </c>
      <c r="N47" s="84" t="s">
        <v>42</v>
      </c>
      <c r="O47" s="34" t="s">
        <v>42</v>
      </c>
      <c r="P47" s="34" t="s">
        <v>42</v>
      </c>
      <c r="Q47" s="35">
        <v>110</v>
      </c>
      <c r="R47" s="60" t="s">
        <v>42</v>
      </c>
      <c r="S47" s="112"/>
      <c r="T47" s="112"/>
      <c r="U47" s="274"/>
      <c r="V47" s="199">
        <f t="shared" si="1"/>
        <v>110</v>
      </c>
    </row>
    <row r="48" spans="2:22" ht="12.75">
      <c r="B48" s="54" t="s">
        <v>94</v>
      </c>
      <c r="C48" s="55" t="s">
        <v>155</v>
      </c>
      <c r="D48" s="56">
        <v>1960</v>
      </c>
      <c r="E48" s="62" t="s">
        <v>42</v>
      </c>
      <c r="F48" s="66" t="s">
        <v>42</v>
      </c>
      <c r="G48" s="60" t="s">
        <v>42</v>
      </c>
      <c r="H48" s="59">
        <v>100</v>
      </c>
      <c r="I48" s="60" t="s">
        <v>42</v>
      </c>
      <c r="J48" s="60" t="s">
        <v>42</v>
      </c>
      <c r="K48" s="60" t="s">
        <v>42</v>
      </c>
      <c r="L48" s="60" t="s">
        <v>42</v>
      </c>
      <c r="M48" s="34" t="s">
        <v>42</v>
      </c>
      <c r="N48" s="276" t="s">
        <v>42</v>
      </c>
      <c r="O48" s="34" t="s">
        <v>42</v>
      </c>
      <c r="P48" s="60" t="s">
        <v>42</v>
      </c>
      <c r="Q48" s="60" t="s">
        <v>42</v>
      </c>
      <c r="R48" s="60" t="s">
        <v>42</v>
      </c>
      <c r="S48" s="112"/>
      <c r="T48" s="112"/>
      <c r="U48" s="274"/>
      <c r="V48" s="199">
        <f t="shared" si="1"/>
        <v>100</v>
      </c>
    </row>
    <row r="49" spans="2:22" ht="12.75">
      <c r="B49" s="54" t="s">
        <v>256</v>
      </c>
      <c r="C49" s="55" t="s">
        <v>213</v>
      </c>
      <c r="D49" s="56">
        <v>1959</v>
      </c>
      <c r="E49" s="68" t="s">
        <v>42</v>
      </c>
      <c r="F49" s="84" t="s">
        <v>42</v>
      </c>
      <c r="G49" s="84" t="s">
        <v>42</v>
      </c>
      <c r="H49" s="60" t="s">
        <v>42</v>
      </c>
      <c r="I49" s="84" t="s">
        <v>42</v>
      </c>
      <c r="J49" s="34" t="s">
        <v>42</v>
      </c>
      <c r="K49" s="34" t="s">
        <v>42</v>
      </c>
      <c r="L49" s="84" t="s">
        <v>42</v>
      </c>
      <c r="M49" s="60" t="s">
        <v>42</v>
      </c>
      <c r="N49" s="84" t="s">
        <v>42</v>
      </c>
      <c r="O49" s="34" t="s">
        <v>42</v>
      </c>
      <c r="P49" s="34" t="s">
        <v>42</v>
      </c>
      <c r="Q49" s="35">
        <v>66</v>
      </c>
      <c r="R49" s="60" t="s">
        <v>42</v>
      </c>
      <c r="S49" s="112"/>
      <c r="T49" s="112"/>
      <c r="U49" s="274"/>
      <c r="V49" s="199">
        <f t="shared" si="1"/>
        <v>66</v>
      </c>
    </row>
    <row r="50" spans="2:22" ht="12.75">
      <c r="B50" s="54" t="s">
        <v>256</v>
      </c>
      <c r="C50" s="31" t="s">
        <v>255</v>
      </c>
      <c r="D50" s="32"/>
      <c r="E50" s="68" t="s">
        <v>42</v>
      </c>
      <c r="F50" s="82" t="s">
        <v>42</v>
      </c>
      <c r="G50" s="34" t="s">
        <v>42</v>
      </c>
      <c r="H50" s="60" t="s">
        <v>42</v>
      </c>
      <c r="I50" s="34" t="s">
        <v>42</v>
      </c>
      <c r="J50" s="34" t="s">
        <v>42</v>
      </c>
      <c r="K50" s="34" t="s">
        <v>42</v>
      </c>
      <c r="L50" s="34" t="s">
        <v>42</v>
      </c>
      <c r="M50" s="34" t="s">
        <v>42</v>
      </c>
      <c r="N50" s="120" t="s">
        <v>42</v>
      </c>
      <c r="O50" s="35">
        <v>66</v>
      </c>
      <c r="P50" s="34" t="s">
        <v>42</v>
      </c>
      <c r="Q50" s="34" t="s">
        <v>42</v>
      </c>
      <c r="R50" s="34" t="s">
        <v>42</v>
      </c>
      <c r="S50" s="112"/>
      <c r="T50" s="112"/>
      <c r="U50" s="274"/>
      <c r="V50" s="199">
        <f t="shared" si="1"/>
        <v>66</v>
      </c>
    </row>
    <row r="51" spans="2:22" ht="12.75">
      <c r="B51" s="103" t="s">
        <v>170</v>
      </c>
      <c r="C51" s="31" t="s">
        <v>257</v>
      </c>
      <c r="D51" s="32">
        <v>1962</v>
      </c>
      <c r="E51" s="33">
        <v>60</v>
      </c>
      <c r="F51" s="82" t="s">
        <v>42</v>
      </c>
      <c r="G51" s="34" t="s">
        <v>42</v>
      </c>
      <c r="H51" s="60" t="s">
        <v>42</v>
      </c>
      <c r="I51" s="34" t="s">
        <v>42</v>
      </c>
      <c r="J51" s="34" t="s">
        <v>42</v>
      </c>
      <c r="K51" s="34" t="s">
        <v>42</v>
      </c>
      <c r="L51" s="34" t="s">
        <v>42</v>
      </c>
      <c r="M51" s="34" t="s">
        <v>42</v>
      </c>
      <c r="N51" s="120" t="s">
        <v>42</v>
      </c>
      <c r="O51" s="34" t="s">
        <v>42</v>
      </c>
      <c r="P51" s="34" t="s">
        <v>42</v>
      </c>
      <c r="Q51" s="34" t="s">
        <v>42</v>
      </c>
      <c r="R51" s="34" t="s">
        <v>42</v>
      </c>
      <c r="S51" s="112"/>
      <c r="T51" s="112"/>
      <c r="U51" s="274"/>
      <c r="V51" s="199">
        <f t="shared" si="1"/>
        <v>60</v>
      </c>
    </row>
    <row r="52" spans="2:22" ht="12.75">
      <c r="B52" s="103" t="s">
        <v>170</v>
      </c>
      <c r="C52" s="31" t="s">
        <v>258</v>
      </c>
      <c r="D52" s="32"/>
      <c r="E52" s="68" t="s">
        <v>42</v>
      </c>
      <c r="F52" s="82" t="s">
        <v>42</v>
      </c>
      <c r="G52" s="34" t="s">
        <v>42</v>
      </c>
      <c r="H52" s="60" t="s">
        <v>42</v>
      </c>
      <c r="I52" s="34" t="s">
        <v>42</v>
      </c>
      <c r="J52" s="34" t="s">
        <v>42</v>
      </c>
      <c r="K52" s="34" t="s">
        <v>42</v>
      </c>
      <c r="L52" s="34" t="s">
        <v>42</v>
      </c>
      <c r="M52" s="60" t="s">
        <v>42</v>
      </c>
      <c r="N52" s="120" t="s">
        <v>42</v>
      </c>
      <c r="O52" s="120" t="s">
        <v>42</v>
      </c>
      <c r="P52" s="35">
        <v>60</v>
      </c>
      <c r="Q52" s="34" t="s">
        <v>42</v>
      </c>
      <c r="R52" s="60" t="s">
        <v>42</v>
      </c>
      <c r="S52" s="112"/>
      <c r="T52" s="112"/>
      <c r="U52" s="274"/>
      <c r="V52" s="199">
        <f t="shared" si="1"/>
        <v>60</v>
      </c>
    </row>
    <row r="53" spans="2:25" ht="12.75">
      <c r="B53" s="103" t="s">
        <v>112</v>
      </c>
      <c r="C53" s="107" t="s">
        <v>216</v>
      </c>
      <c r="D53" s="108"/>
      <c r="E53" s="62" t="s">
        <v>42</v>
      </c>
      <c r="F53" s="84" t="s">
        <v>42</v>
      </c>
      <c r="G53" s="84" t="s">
        <v>42</v>
      </c>
      <c r="H53" s="60" t="s">
        <v>42</v>
      </c>
      <c r="I53" s="84" t="s">
        <v>42</v>
      </c>
      <c r="J53" s="34" t="s">
        <v>42</v>
      </c>
      <c r="K53" s="34" t="s">
        <v>42</v>
      </c>
      <c r="L53" s="84" t="s">
        <v>42</v>
      </c>
      <c r="M53" s="34" t="s">
        <v>42</v>
      </c>
      <c r="N53" s="84" t="s">
        <v>42</v>
      </c>
      <c r="O53" s="34" t="s">
        <v>42</v>
      </c>
      <c r="P53" s="34" t="s">
        <v>42</v>
      </c>
      <c r="Q53" s="35">
        <v>44</v>
      </c>
      <c r="R53" s="34" t="s">
        <v>42</v>
      </c>
      <c r="S53" s="35"/>
      <c r="T53" s="35"/>
      <c r="U53" s="201"/>
      <c r="V53" s="472">
        <f t="shared" si="1"/>
        <v>44</v>
      </c>
      <c r="W53" s="285"/>
      <c r="X53" s="214"/>
      <c r="Y53" s="214"/>
    </row>
    <row r="54" spans="2:25" ht="13.5" thickBot="1">
      <c r="B54" s="39" t="s">
        <v>142</v>
      </c>
      <c r="C54" s="69" t="s">
        <v>259</v>
      </c>
      <c r="D54" s="104"/>
      <c r="E54" s="71">
        <v>40</v>
      </c>
      <c r="F54" s="91" t="s">
        <v>42</v>
      </c>
      <c r="G54" s="91" t="s">
        <v>42</v>
      </c>
      <c r="H54" s="42" t="s">
        <v>42</v>
      </c>
      <c r="I54" s="91" t="s">
        <v>42</v>
      </c>
      <c r="J54" s="91" t="s">
        <v>42</v>
      </c>
      <c r="K54" s="91" t="s">
        <v>42</v>
      </c>
      <c r="L54" s="91" t="s">
        <v>42</v>
      </c>
      <c r="M54" s="91" t="s">
        <v>42</v>
      </c>
      <c r="N54" s="42" t="s">
        <v>42</v>
      </c>
      <c r="O54" s="70" t="s">
        <v>42</v>
      </c>
      <c r="P54" s="105" t="s">
        <v>42</v>
      </c>
      <c r="Q54" s="105" t="s">
        <v>42</v>
      </c>
      <c r="R54" s="91" t="s">
        <v>42</v>
      </c>
      <c r="S54" s="44"/>
      <c r="T54" s="44"/>
      <c r="U54" s="459"/>
      <c r="V54" s="474">
        <f t="shared" si="1"/>
        <v>40</v>
      </c>
      <c r="W54" s="285"/>
      <c r="X54" s="214"/>
      <c r="Y54" s="214"/>
    </row>
    <row r="55" spans="2:18" ht="13.5" thickBot="1">
      <c r="B55" s="277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2:22" ht="13.5" thickBot="1">
      <c r="B56" s="17" t="s">
        <v>3</v>
      </c>
      <c r="C56" s="263" t="s">
        <v>13</v>
      </c>
      <c r="D56" s="73" t="s">
        <v>52</v>
      </c>
      <c r="E56" s="19">
        <v>1</v>
      </c>
      <c r="F56" s="20">
        <v>2</v>
      </c>
      <c r="G56" s="20">
        <v>3</v>
      </c>
      <c r="H56" s="20">
        <v>4</v>
      </c>
      <c r="I56" s="20">
        <v>5</v>
      </c>
      <c r="J56" s="20">
        <v>6</v>
      </c>
      <c r="K56" s="20">
        <v>7</v>
      </c>
      <c r="L56" s="21">
        <v>8</v>
      </c>
      <c r="M56" s="20">
        <v>9</v>
      </c>
      <c r="N56" s="20">
        <v>10</v>
      </c>
      <c r="O56" s="20">
        <v>11</v>
      </c>
      <c r="P56" s="20">
        <v>12</v>
      </c>
      <c r="Q56" s="20">
        <v>13</v>
      </c>
      <c r="R56" s="20">
        <v>14</v>
      </c>
      <c r="S56" s="20">
        <v>15</v>
      </c>
      <c r="T56" s="20">
        <v>16</v>
      </c>
      <c r="U56" s="22">
        <v>17</v>
      </c>
      <c r="V56" s="17" t="s">
        <v>50</v>
      </c>
    </row>
    <row r="57" spans="2:22" ht="12.75">
      <c r="B57" s="53" t="s">
        <v>43</v>
      </c>
      <c r="C57" s="23" t="s">
        <v>260</v>
      </c>
      <c r="D57" s="74">
        <v>1958</v>
      </c>
      <c r="E57" s="75">
        <v>80</v>
      </c>
      <c r="F57" s="27">
        <v>66</v>
      </c>
      <c r="G57" s="26" t="s">
        <v>42</v>
      </c>
      <c r="H57" s="26" t="s">
        <v>42</v>
      </c>
      <c r="I57" s="26" t="s">
        <v>42</v>
      </c>
      <c r="J57" s="271">
        <v>60</v>
      </c>
      <c r="K57" s="271">
        <v>60</v>
      </c>
      <c r="L57" s="27">
        <v>110</v>
      </c>
      <c r="M57" s="151">
        <v>88</v>
      </c>
      <c r="N57" s="27">
        <v>60</v>
      </c>
      <c r="O57" s="278">
        <v>66</v>
      </c>
      <c r="P57" s="29">
        <v>100</v>
      </c>
      <c r="Q57" s="26" t="s">
        <v>42</v>
      </c>
      <c r="R57" s="76" t="s">
        <v>42</v>
      </c>
      <c r="S57" s="77"/>
      <c r="T57" s="80"/>
      <c r="U57" s="268"/>
      <c r="V57" s="196">
        <f>SUM(E57:U57)-J57-K57</f>
        <v>570</v>
      </c>
    </row>
    <row r="58" spans="2:22" ht="12.75">
      <c r="B58" s="54" t="s">
        <v>44</v>
      </c>
      <c r="C58" s="55" t="s">
        <v>18</v>
      </c>
      <c r="D58" s="78">
        <v>1955</v>
      </c>
      <c r="E58" s="79">
        <v>100</v>
      </c>
      <c r="F58" s="59">
        <v>110</v>
      </c>
      <c r="G58" s="60" t="s">
        <v>42</v>
      </c>
      <c r="H58" s="34" t="s">
        <v>42</v>
      </c>
      <c r="I58" s="66" t="s">
        <v>42</v>
      </c>
      <c r="J58" s="84" t="s">
        <v>42</v>
      </c>
      <c r="K58" s="66" t="s">
        <v>42</v>
      </c>
      <c r="L58" s="66" t="s">
        <v>42</v>
      </c>
      <c r="M58" s="59">
        <v>66</v>
      </c>
      <c r="N58" s="279">
        <v>80</v>
      </c>
      <c r="O58" s="59">
        <v>88</v>
      </c>
      <c r="P58" s="66" t="s">
        <v>42</v>
      </c>
      <c r="Q58" s="66" t="s">
        <v>42</v>
      </c>
      <c r="R58" s="58">
        <v>100</v>
      </c>
      <c r="S58" s="80"/>
      <c r="T58" s="86"/>
      <c r="U58" s="244"/>
      <c r="V58" s="199">
        <f aca="true" t="shared" si="2" ref="V58:V78">SUM(E58:U58)</f>
        <v>544</v>
      </c>
    </row>
    <row r="59" spans="2:22" ht="12.75">
      <c r="B59" s="54" t="s">
        <v>48</v>
      </c>
      <c r="C59" s="55" t="s">
        <v>261</v>
      </c>
      <c r="D59" s="78">
        <v>1957</v>
      </c>
      <c r="E59" s="62" t="s">
        <v>42</v>
      </c>
      <c r="F59" s="280" t="s">
        <v>42</v>
      </c>
      <c r="G59" s="280" t="s">
        <v>42</v>
      </c>
      <c r="H59" s="34" t="s">
        <v>42</v>
      </c>
      <c r="I59" s="280" t="s">
        <v>42</v>
      </c>
      <c r="J59" s="34" t="s">
        <v>42</v>
      </c>
      <c r="K59" s="60" t="s">
        <v>42</v>
      </c>
      <c r="L59" s="60" t="s">
        <v>42</v>
      </c>
      <c r="M59" s="209">
        <v>110</v>
      </c>
      <c r="N59" s="67">
        <v>100</v>
      </c>
      <c r="O59" s="67">
        <v>110</v>
      </c>
      <c r="P59" s="99" t="s">
        <v>42</v>
      </c>
      <c r="Q59" s="99" t="s">
        <v>42</v>
      </c>
      <c r="R59" s="66" t="s">
        <v>42</v>
      </c>
      <c r="S59" s="80"/>
      <c r="T59" s="281"/>
      <c r="U59" s="282"/>
      <c r="V59" s="199">
        <f t="shared" si="2"/>
        <v>320</v>
      </c>
    </row>
    <row r="60" spans="2:22" ht="12.75">
      <c r="B60" s="54" t="s">
        <v>45</v>
      </c>
      <c r="C60" s="55" t="s">
        <v>15</v>
      </c>
      <c r="D60" s="78">
        <v>1958</v>
      </c>
      <c r="E60" s="284">
        <v>40</v>
      </c>
      <c r="F60" s="35">
        <v>44</v>
      </c>
      <c r="G60" s="60" t="s">
        <v>42</v>
      </c>
      <c r="H60" s="34" t="s">
        <v>42</v>
      </c>
      <c r="I60" s="60" t="s">
        <v>42</v>
      </c>
      <c r="J60" s="34" t="s">
        <v>42</v>
      </c>
      <c r="K60" s="60" t="s">
        <v>42</v>
      </c>
      <c r="L60" s="60" t="s">
        <v>42</v>
      </c>
      <c r="M60" s="209">
        <v>66</v>
      </c>
      <c r="N60" s="110" t="s">
        <v>42</v>
      </c>
      <c r="O60" s="67">
        <v>66</v>
      </c>
      <c r="P60" s="99" t="s">
        <v>42</v>
      </c>
      <c r="Q60" s="63">
        <v>88</v>
      </c>
      <c r="R60" s="66" t="s">
        <v>42</v>
      </c>
      <c r="S60" s="80"/>
      <c r="T60" s="112"/>
      <c r="U60" s="274"/>
      <c r="V60" s="199">
        <f t="shared" si="2"/>
        <v>304</v>
      </c>
    </row>
    <row r="61" spans="2:22" ht="12.75">
      <c r="B61" s="54" t="s">
        <v>46</v>
      </c>
      <c r="C61" s="31" t="s">
        <v>263</v>
      </c>
      <c r="D61" s="83">
        <v>1955</v>
      </c>
      <c r="E61" s="284">
        <v>40</v>
      </c>
      <c r="F61" s="35">
        <v>66</v>
      </c>
      <c r="G61" s="34" t="s">
        <v>42</v>
      </c>
      <c r="H61" s="60" t="s">
        <v>42</v>
      </c>
      <c r="I61" s="34" t="s">
        <v>42</v>
      </c>
      <c r="J61" s="35">
        <v>100</v>
      </c>
      <c r="K61" s="34" t="s">
        <v>42</v>
      </c>
      <c r="L61" s="34" t="s">
        <v>42</v>
      </c>
      <c r="M61" s="84" t="s">
        <v>42</v>
      </c>
      <c r="N61" s="111" t="s">
        <v>42</v>
      </c>
      <c r="O61" s="34" t="s">
        <v>42</v>
      </c>
      <c r="P61" s="102" t="s">
        <v>42</v>
      </c>
      <c r="Q61" s="36">
        <v>66</v>
      </c>
      <c r="R61" s="82" t="s">
        <v>42</v>
      </c>
      <c r="S61" s="86"/>
      <c r="T61" s="281"/>
      <c r="U61" s="282"/>
      <c r="V61" s="199">
        <f t="shared" si="2"/>
        <v>272</v>
      </c>
    </row>
    <row r="62" spans="2:22" ht="12.75">
      <c r="B62" s="54" t="s">
        <v>79</v>
      </c>
      <c r="C62" s="55" t="s">
        <v>70</v>
      </c>
      <c r="D62" s="78">
        <v>1958</v>
      </c>
      <c r="E62" s="60" t="s">
        <v>42</v>
      </c>
      <c r="F62" s="59">
        <v>88</v>
      </c>
      <c r="G62" s="59">
        <v>60</v>
      </c>
      <c r="H62" s="34" t="s">
        <v>42</v>
      </c>
      <c r="I62" s="60" t="s">
        <v>42</v>
      </c>
      <c r="J62" s="59">
        <v>60</v>
      </c>
      <c r="K62" s="60" t="s">
        <v>42</v>
      </c>
      <c r="L62" s="34" t="s">
        <v>42</v>
      </c>
      <c r="M62" s="283">
        <v>44</v>
      </c>
      <c r="N62" s="60" t="s">
        <v>42</v>
      </c>
      <c r="O62" s="110" t="s">
        <v>42</v>
      </c>
      <c r="P62" s="66" t="s">
        <v>42</v>
      </c>
      <c r="Q62" s="66" t="s">
        <v>42</v>
      </c>
      <c r="R62" s="66" t="s">
        <v>42</v>
      </c>
      <c r="S62" s="80"/>
      <c r="T62" s="86"/>
      <c r="U62" s="244"/>
      <c r="V62" s="199">
        <f t="shared" si="2"/>
        <v>252</v>
      </c>
    </row>
    <row r="63" spans="2:22" ht="12.75">
      <c r="B63" s="30" t="s">
        <v>80</v>
      </c>
      <c r="C63" s="286" t="s">
        <v>262</v>
      </c>
      <c r="D63" s="78">
        <v>1958</v>
      </c>
      <c r="E63" s="245">
        <v>60</v>
      </c>
      <c r="F63" s="84" t="s">
        <v>42</v>
      </c>
      <c r="G63" s="84" t="s">
        <v>42</v>
      </c>
      <c r="H63" s="60" t="s">
        <v>42</v>
      </c>
      <c r="I63" s="84" t="s">
        <v>42</v>
      </c>
      <c r="J63" s="283">
        <v>80</v>
      </c>
      <c r="K63" s="59">
        <v>100</v>
      </c>
      <c r="L63" s="82" t="s">
        <v>42</v>
      </c>
      <c r="M63" s="66" t="s">
        <v>42</v>
      </c>
      <c r="N63" s="287" t="s">
        <v>42</v>
      </c>
      <c r="O63" s="287" t="s">
        <v>42</v>
      </c>
      <c r="P63" s="287" t="s">
        <v>42</v>
      </c>
      <c r="Q63" s="280" t="s">
        <v>42</v>
      </c>
      <c r="R63" s="60" t="s">
        <v>42</v>
      </c>
      <c r="S63" s="288"/>
      <c r="T63" s="112"/>
      <c r="U63" s="274"/>
      <c r="V63" s="199">
        <f t="shared" si="2"/>
        <v>240</v>
      </c>
    </row>
    <row r="64" spans="2:25" ht="12.75">
      <c r="B64" s="30" t="s">
        <v>81</v>
      </c>
      <c r="C64" s="55" t="s">
        <v>98</v>
      </c>
      <c r="D64" s="78">
        <v>1956</v>
      </c>
      <c r="E64" s="68" t="s">
        <v>42</v>
      </c>
      <c r="F64" s="84" t="s">
        <v>42</v>
      </c>
      <c r="G64" s="84" t="s">
        <v>42</v>
      </c>
      <c r="H64" s="60" t="s">
        <v>42</v>
      </c>
      <c r="I64" s="84" t="s">
        <v>42</v>
      </c>
      <c r="J64" s="60" t="s">
        <v>42</v>
      </c>
      <c r="K64" s="60" t="s">
        <v>42</v>
      </c>
      <c r="L64" s="35">
        <v>44</v>
      </c>
      <c r="M64" s="283">
        <v>44</v>
      </c>
      <c r="N64" s="110" t="s">
        <v>42</v>
      </c>
      <c r="O64" s="60" t="s">
        <v>42</v>
      </c>
      <c r="P64" s="99" t="s">
        <v>42</v>
      </c>
      <c r="Q64" s="67">
        <v>110</v>
      </c>
      <c r="R64" s="60" t="s">
        <v>42</v>
      </c>
      <c r="S64" s="80"/>
      <c r="T64" s="281"/>
      <c r="U64" s="282"/>
      <c r="V64" s="199">
        <f t="shared" si="2"/>
        <v>198</v>
      </c>
      <c r="W64" s="285"/>
      <c r="X64" s="214"/>
      <c r="Y64" s="214"/>
    </row>
    <row r="65" spans="2:25" ht="12.75">
      <c r="B65" s="30" t="s">
        <v>91</v>
      </c>
      <c r="C65" s="55" t="s">
        <v>54</v>
      </c>
      <c r="D65" s="78">
        <v>1955</v>
      </c>
      <c r="E65" s="284">
        <v>40</v>
      </c>
      <c r="F65" s="34" t="s">
        <v>42</v>
      </c>
      <c r="G65" s="34" t="s">
        <v>42</v>
      </c>
      <c r="H65" s="60" t="s">
        <v>42</v>
      </c>
      <c r="I65" s="82" t="s">
        <v>42</v>
      </c>
      <c r="J65" s="280" t="s">
        <v>42</v>
      </c>
      <c r="K65" s="283">
        <v>80</v>
      </c>
      <c r="L65" s="34" t="s">
        <v>42</v>
      </c>
      <c r="M65" s="280" t="s">
        <v>42</v>
      </c>
      <c r="N65" s="67">
        <v>60</v>
      </c>
      <c r="O65" s="287" t="s">
        <v>42</v>
      </c>
      <c r="P65" s="99" t="s">
        <v>42</v>
      </c>
      <c r="Q65" s="99" t="s">
        <v>42</v>
      </c>
      <c r="R65" s="60" t="s">
        <v>42</v>
      </c>
      <c r="S65" s="80"/>
      <c r="T65" s="281"/>
      <c r="U65" s="282"/>
      <c r="V65" s="199">
        <f t="shared" si="2"/>
        <v>180</v>
      </c>
      <c r="W65" s="285"/>
      <c r="X65" s="214"/>
      <c r="Y65" s="214"/>
    </row>
    <row r="66" spans="2:25" ht="12.75">
      <c r="B66" s="30" t="s">
        <v>94</v>
      </c>
      <c r="C66" s="55" t="s">
        <v>264</v>
      </c>
      <c r="D66" s="78">
        <v>1957</v>
      </c>
      <c r="E66" s="68" t="s">
        <v>42</v>
      </c>
      <c r="F66" s="84" t="s">
        <v>42</v>
      </c>
      <c r="G66" s="84" t="s">
        <v>42</v>
      </c>
      <c r="H66" s="60" t="s">
        <v>42</v>
      </c>
      <c r="I66" s="84" t="s">
        <v>42</v>
      </c>
      <c r="J66" s="60" t="s">
        <v>42</v>
      </c>
      <c r="K66" s="60" t="s">
        <v>42</v>
      </c>
      <c r="L66" s="35">
        <v>44</v>
      </c>
      <c r="M66" s="283">
        <v>44</v>
      </c>
      <c r="N66" s="67">
        <v>40</v>
      </c>
      <c r="O66" s="110" t="s">
        <v>42</v>
      </c>
      <c r="P66" s="99" t="s">
        <v>42</v>
      </c>
      <c r="Q66" s="99" t="s">
        <v>42</v>
      </c>
      <c r="R66" s="60" t="s">
        <v>42</v>
      </c>
      <c r="S66" s="80"/>
      <c r="T66" s="281"/>
      <c r="U66" s="282"/>
      <c r="V66" s="199">
        <f t="shared" si="2"/>
        <v>128</v>
      </c>
      <c r="W66" s="285"/>
      <c r="X66" s="214"/>
      <c r="Y66" s="214"/>
    </row>
    <row r="67" spans="2:25" ht="12.75">
      <c r="B67" s="30" t="s">
        <v>85</v>
      </c>
      <c r="C67" s="286" t="s">
        <v>87</v>
      </c>
      <c r="D67" s="78">
        <v>1955</v>
      </c>
      <c r="E67" s="68" t="s">
        <v>42</v>
      </c>
      <c r="F67" s="84" t="s">
        <v>42</v>
      </c>
      <c r="G67" s="84" t="s">
        <v>42</v>
      </c>
      <c r="H67" s="60" t="s">
        <v>42</v>
      </c>
      <c r="I67" s="84" t="s">
        <v>42</v>
      </c>
      <c r="J67" s="283">
        <v>40</v>
      </c>
      <c r="K67" s="81">
        <v>40</v>
      </c>
      <c r="L67" s="60" t="s">
        <v>42</v>
      </c>
      <c r="M67" s="283">
        <v>44</v>
      </c>
      <c r="N67" s="287" t="s">
        <v>42</v>
      </c>
      <c r="O67" s="287" t="s">
        <v>42</v>
      </c>
      <c r="P67" s="287" t="s">
        <v>42</v>
      </c>
      <c r="Q67" s="287" t="s">
        <v>42</v>
      </c>
      <c r="R67" s="60" t="s">
        <v>42</v>
      </c>
      <c r="S67" s="288"/>
      <c r="T67" s="112"/>
      <c r="U67" s="274"/>
      <c r="V67" s="199">
        <f t="shared" si="2"/>
        <v>124</v>
      </c>
      <c r="W67" s="285"/>
      <c r="X67" s="214"/>
      <c r="Y67" s="214"/>
    </row>
    <row r="68" spans="2:22" ht="12.75">
      <c r="B68" s="30" t="s">
        <v>99</v>
      </c>
      <c r="C68" s="286" t="s">
        <v>86</v>
      </c>
      <c r="D68" s="78">
        <v>1958</v>
      </c>
      <c r="E68" s="68" t="s">
        <v>42</v>
      </c>
      <c r="F68" s="84" t="s">
        <v>42</v>
      </c>
      <c r="G68" s="84" t="s">
        <v>42</v>
      </c>
      <c r="H68" s="60" t="s">
        <v>42</v>
      </c>
      <c r="I68" s="84" t="s">
        <v>42</v>
      </c>
      <c r="J68" s="283">
        <v>40</v>
      </c>
      <c r="K68" s="81">
        <v>40</v>
      </c>
      <c r="L68" s="34" t="s">
        <v>42</v>
      </c>
      <c r="M68" s="283">
        <v>33</v>
      </c>
      <c r="N68" s="287" t="s">
        <v>42</v>
      </c>
      <c r="O68" s="110" t="s">
        <v>42</v>
      </c>
      <c r="P68" s="287" t="s">
        <v>42</v>
      </c>
      <c r="Q68" s="287" t="s">
        <v>42</v>
      </c>
      <c r="R68" s="60" t="s">
        <v>42</v>
      </c>
      <c r="S68" s="288"/>
      <c r="T68" s="112"/>
      <c r="U68" s="274"/>
      <c r="V68" s="199">
        <f t="shared" si="2"/>
        <v>113</v>
      </c>
    </row>
    <row r="69" spans="2:22" ht="12.75">
      <c r="B69" s="30" t="s">
        <v>103</v>
      </c>
      <c r="C69" s="31" t="s">
        <v>157</v>
      </c>
      <c r="D69" s="83">
        <v>1956</v>
      </c>
      <c r="E69" s="68" t="s">
        <v>42</v>
      </c>
      <c r="F69" s="84" t="s">
        <v>42</v>
      </c>
      <c r="G69" s="35">
        <v>100</v>
      </c>
      <c r="H69" s="60" t="s">
        <v>42</v>
      </c>
      <c r="I69" s="34" t="s">
        <v>42</v>
      </c>
      <c r="J69" s="34" t="s">
        <v>42</v>
      </c>
      <c r="K69" s="34" t="s">
        <v>42</v>
      </c>
      <c r="L69" s="34" t="s">
        <v>42</v>
      </c>
      <c r="M69" s="84" t="s">
        <v>42</v>
      </c>
      <c r="N69" s="111" t="s">
        <v>42</v>
      </c>
      <c r="O69" s="287" t="s">
        <v>42</v>
      </c>
      <c r="P69" s="102" t="s">
        <v>42</v>
      </c>
      <c r="Q69" s="82" t="s">
        <v>42</v>
      </c>
      <c r="R69" s="82" t="s">
        <v>42</v>
      </c>
      <c r="S69" s="86"/>
      <c r="T69" s="281"/>
      <c r="U69" s="282"/>
      <c r="V69" s="199">
        <f t="shared" si="2"/>
        <v>100</v>
      </c>
    </row>
    <row r="70" spans="2:25" ht="12.75">
      <c r="B70" s="30" t="s">
        <v>104</v>
      </c>
      <c r="C70" s="31" t="s">
        <v>1</v>
      </c>
      <c r="D70" s="83">
        <v>1958</v>
      </c>
      <c r="E70" s="68" t="s">
        <v>42</v>
      </c>
      <c r="F70" s="84" t="s">
        <v>42</v>
      </c>
      <c r="G70" s="84" t="s">
        <v>42</v>
      </c>
      <c r="H70" s="34" t="s">
        <v>42</v>
      </c>
      <c r="I70" s="84" t="s">
        <v>42</v>
      </c>
      <c r="J70" s="34" t="s">
        <v>42</v>
      </c>
      <c r="K70" s="34" t="s">
        <v>42</v>
      </c>
      <c r="L70" s="35">
        <v>88</v>
      </c>
      <c r="M70" s="84" t="s">
        <v>42</v>
      </c>
      <c r="N70" s="111" t="s">
        <v>42</v>
      </c>
      <c r="O70" s="287" t="s">
        <v>42</v>
      </c>
      <c r="P70" s="102" t="s">
        <v>42</v>
      </c>
      <c r="Q70" s="102" t="s">
        <v>42</v>
      </c>
      <c r="R70" s="34" t="s">
        <v>42</v>
      </c>
      <c r="S70" s="86"/>
      <c r="T70" s="281"/>
      <c r="U70" s="282"/>
      <c r="V70" s="199">
        <f t="shared" si="2"/>
        <v>88</v>
      </c>
      <c r="W70" s="285"/>
      <c r="X70" s="214"/>
      <c r="Y70" s="214"/>
    </row>
    <row r="71" spans="2:25" ht="12.75">
      <c r="B71" s="30" t="s">
        <v>112</v>
      </c>
      <c r="C71" s="87" t="s">
        <v>265</v>
      </c>
      <c r="D71" s="83">
        <v>1957</v>
      </c>
      <c r="E71" s="68" t="s">
        <v>42</v>
      </c>
      <c r="F71" s="84" t="s">
        <v>42</v>
      </c>
      <c r="G71" s="84" t="s">
        <v>42</v>
      </c>
      <c r="H71" s="60" t="s">
        <v>42</v>
      </c>
      <c r="I71" s="84" t="s">
        <v>42</v>
      </c>
      <c r="J71" s="209">
        <v>40</v>
      </c>
      <c r="K71" s="209">
        <v>40</v>
      </c>
      <c r="L71" s="34" t="s">
        <v>42</v>
      </c>
      <c r="M71" s="84" t="s">
        <v>42</v>
      </c>
      <c r="N71" s="243" t="s">
        <v>42</v>
      </c>
      <c r="O71" s="110" t="s">
        <v>42</v>
      </c>
      <c r="P71" s="243" t="s">
        <v>42</v>
      </c>
      <c r="Q71" s="243" t="s">
        <v>42</v>
      </c>
      <c r="R71" s="34" t="s">
        <v>42</v>
      </c>
      <c r="S71" s="88"/>
      <c r="T71" s="112"/>
      <c r="U71" s="274"/>
      <c r="V71" s="199">
        <f t="shared" si="2"/>
        <v>80</v>
      </c>
      <c r="W71" s="285"/>
      <c r="X71" s="214"/>
      <c r="Y71" s="214"/>
    </row>
    <row r="72" spans="2:25" ht="12.75">
      <c r="B72" s="30" t="s">
        <v>171</v>
      </c>
      <c r="C72" s="31" t="s">
        <v>266</v>
      </c>
      <c r="D72" s="83">
        <v>1954</v>
      </c>
      <c r="E72" s="68" t="s">
        <v>42</v>
      </c>
      <c r="F72" s="84" t="s">
        <v>42</v>
      </c>
      <c r="G72" s="84" t="s">
        <v>42</v>
      </c>
      <c r="H72" s="60" t="s">
        <v>42</v>
      </c>
      <c r="I72" s="84" t="s">
        <v>42</v>
      </c>
      <c r="J72" s="34" t="s">
        <v>42</v>
      </c>
      <c r="K72" s="34" t="s">
        <v>42</v>
      </c>
      <c r="L72" s="35">
        <v>66</v>
      </c>
      <c r="M72" s="84" t="s">
        <v>42</v>
      </c>
      <c r="N72" s="111" t="s">
        <v>42</v>
      </c>
      <c r="O72" s="287" t="s">
        <v>42</v>
      </c>
      <c r="P72" s="102" t="s">
        <v>42</v>
      </c>
      <c r="Q72" s="102" t="s">
        <v>42</v>
      </c>
      <c r="R72" s="34" t="s">
        <v>42</v>
      </c>
      <c r="S72" s="86"/>
      <c r="T72" s="281"/>
      <c r="U72" s="282"/>
      <c r="V72" s="199">
        <f t="shared" si="2"/>
        <v>66</v>
      </c>
      <c r="W72" s="285"/>
      <c r="X72" s="214"/>
      <c r="Y72" s="214"/>
    </row>
    <row r="73" spans="2:25" ht="12.75">
      <c r="B73" s="30" t="s">
        <v>171</v>
      </c>
      <c r="C73" s="31" t="s">
        <v>53</v>
      </c>
      <c r="D73" s="83">
        <v>1957</v>
      </c>
      <c r="E73" s="68" t="s">
        <v>42</v>
      </c>
      <c r="F73" s="84" t="s">
        <v>42</v>
      </c>
      <c r="G73" s="84" t="s">
        <v>42</v>
      </c>
      <c r="H73" s="60" t="s">
        <v>42</v>
      </c>
      <c r="I73" s="84" t="s">
        <v>42</v>
      </c>
      <c r="J73" s="34" t="s">
        <v>42</v>
      </c>
      <c r="K73" s="34" t="s">
        <v>42</v>
      </c>
      <c r="L73" s="35">
        <v>66</v>
      </c>
      <c r="M73" s="84" t="s">
        <v>42</v>
      </c>
      <c r="N73" s="111" t="s">
        <v>42</v>
      </c>
      <c r="O73" s="110" t="s">
        <v>42</v>
      </c>
      <c r="P73" s="102" t="s">
        <v>42</v>
      </c>
      <c r="Q73" s="102" t="s">
        <v>42</v>
      </c>
      <c r="R73" s="34" t="s">
        <v>42</v>
      </c>
      <c r="S73" s="86"/>
      <c r="T73" s="281"/>
      <c r="U73" s="282"/>
      <c r="V73" s="199">
        <f t="shared" si="2"/>
        <v>66</v>
      </c>
      <c r="W73" s="285"/>
      <c r="X73" s="214"/>
      <c r="Y73" s="214"/>
    </row>
    <row r="74" spans="2:25" ht="12.75">
      <c r="B74" s="30" t="s">
        <v>154</v>
      </c>
      <c r="C74" s="87" t="s">
        <v>55</v>
      </c>
      <c r="D74" s="289">
        <v>1957</v>
      </c>
      <c r="E74" s="245">
        <v>60</v>
      </c>
      <c r="F74" s="84" t="s">
        <v>42</v>
      </c>
      <c r="G74" s="84" t="s">
        <v>42</v>
      </c>
      <c r="H74" s="60" t="s">
        <v>42</v>
      </c>
      <c r="I74" s="84" t="s">
        <v>42</v>
      </c>
      <c r="J74" s="84" t="s">
        <v>42</v>
      </c>
      <c r="K74" s="291" t="s">
        <v>42</v>
      </c>
      <c r="L74" s="84" t="s">
        <v>42</v>
      </c>
      <c r="M74" s="84" t="s">
        <v>42</v>
      </c>
      <c r="N74" s="243" t="s">
        <v>42</v>
      </c>
      <c r="O74" s="34" t="s">
        <v>42</v>
      </c>
      <c r="P74" s="243" t="s">
        <v>42</v>
      </c>
      <c r="Q74" s="243" t="s">
        <v>42</v>
      </c>
      <c r="R74" s="34" t="s">
        <v>42</v>
      </c>
      <c r="S74" s="84"/>
      <c r="T74" s="84"/>
      <c r="U74" s="290"/>
      <c r="V74" s="472">
        <f t="shared" si="2"/>
        <v>60</v>
      </c>
      <c r="W74" s="285"/>
      <c r="X74" s="214"/>
      <c r="Y74" s="214"/>
    </row>
    <row r="75" spans="2:25" ht="12.75">
      <c r="B75" s="30" t="s">
        <v>148</v>
      </c>
      <c r="C75" s="87" t="s">
        <v>126</v>
      </c>
      <c r="D75" s="289"/>
      <c r="E75" s="68" t="s">
        <v>42</v>
      </c>
      <c r="F75" s="84" t="s">
        <v>42</v>
      </c>
      <c r="G75" s="84" t="s">
        <v>42</v>
      </c>
      <c r="H75" s="60" t="s">
        <v>42</v>
      </c>
      <c r="I75" s="84" t="s">
        <v>42</v>
      </c>
      <c r="J75" s="34" t="s">
        <v>42</v>
      </c>
      <c r="K75" s="34" t="s">
        <v>42</v>
      </c>
      <c r="L75" s="34" t="s">
        <v>42</v>
      </c>
      <c r="M75" s="34" t="s">
        <v>42</v>
      </c>
      <c r="N75" s="34" t="s">
        <v>42</v>
      </c>
      <c r="O75" s="34">
        <v>44</v>
      </c>
      <c r="P75" s="243" t="s">
        <v>42</v>
      </c>
      <c r="Q75" s="243" t="s">
        <v>42</v>
      </c>
      <c r="R75" s="34" t="s">
        <v>42</v>
      </c>
      <c r="S75" s="84"/>
      <c r="T75" s="84"/>
      <c r="U75" s="290"/>
      <c r="V75" s="199">
        <f t="shared" si="2"/>
        <v>44</v>
      </c>
      <c r="W75" s="285"/>
      <c r="X75" s="214"/>
      <c r="Y75" s="214"/>
    </row>
    <row r="76" spans="2:25" ht="12.75">
      <c r="B76" s="30" t="s">
        <v>149</v>
      </c>
      <c r="C76" s="87" t="s">
        <v>267</v>
      </c>
      <c r="D76" s="83">
        <v>1969</v>
      </c>
      <c r="E76" s="68" t="s">
        <v>42</v>
      </c>
      <c r="F76" s="84" t="s">
        <v>42</v>
      </c>
      <c r="G76" s="84" t="s">
        <v>42</v>
      </c>
      <c r="H76" s="60" t="s">
        <v>42</v>
      </c>
      <c r="I76" s="84" t="s">
        <v>42</v>
      </c>
      <c r="J76" s="84" t="s">
        <v>42</v>
      </c>
      <c r="K76" s="284">
        <v>40</v>
      </c>
      <c r="L76" s="34" t="s">
        <v>42</v>
      </c>
      <c r="M76" s="84" t="s">
        <v>42</v>
      </c>
      <c r="N76" s="243" t="s">
        <v>42</v>
      </c>
      <c r="O76" s="243" t="s">
        <v>42</v>
      </c>
      <c r="P76" s="243" t="s">
        <v>42</v>
      </c>
      <c r="Q76" s="243" t="s">
        <v>42</v>
      </c>
      <c r="R76" s="34" t="s">
        <v>42</v>
      </c>
      <c r="S76" s="88"/>
      <c r="T76" s="112"/>
      <c r="U76" s="274"/>
      <c r="V76" s="199">
        <f t="shared" si="2"/>
        <v>40</v>
      </c>
      <c r="W76" s="285"/>
      <c r="X76" s="214"/>
      <c r="Y76" s="214"/>
    </row>
    <row r="77" spans="2:25" ht="12.75">
      <c r="B77" s="30" t="s">
        <v>149</v>
      </c>
      <c r="C77" s="87" t="s">
        <v>268</v>
      </c>
      <c r="D77" s="83">
        <v>1954</v>
      </c>
      <c r="E77" s="68" t="s">
        <v>42</v>
      </c>
      <c r="F77" s="84" t="s">
        <v>42</v>
      </c>
      <c r="G77" s="84" t="s">
        <v>42</v>
      </c>
      <c r="H77" s="60" t="s">
        <v>42</v>
      </c>
      <c r="I77" s="84" t="s">
        <v>42</v>
      </c>
      <c r="J77" s="209">
        <v>40</v>
      </c>
      <c r="K77" s="291" t="s">
        <v>42</v>
      </c>
      <c r="L77" s="34" t="s">
        <v>42</v>
      </c>
      <c r="M77" s="84" t="s">
        <v>42</v>
      </c>
      <c r="N77" s="243" t="s">
        <v>42</v>
      </c>
      <c r="O77" s="243" t="s">
        <v>42</v>
      </c>
      <c r="P77" s="243" t="s">
        <v>42</v>
      </c>
      <c r="Q77" s="243" t="s">
        <v>42</v>
      </c>
      <c r="R77" s="34" t="s">
        <v>42</v>
      </c>
      <c r="S77" s="88"/>
      <c r="T77" s="112"/>
      <c r="U77" s="274"/>
      <c r="V77" s="199">
        <f t="shared" si="2"/>
        <v>40</v>
      </c>
      <c r="W77" s="285"/>
      <c r="X77" s="214"/>
      <c r="Y77" s="214"/>
    </row>
    <row r="78" spans="2:25" ht="13.5" thickBot="1">
      <c r="B78" s="39" t="s">
        <v>150</v>
      </c>
      <c r="C78" s="89" t="s">
        <v>269</v>
      </c>
      <c r="D78" s="90">
        <v>1957</v>
      </c>
      <c r="E78" s="156" t="s">
        <v>42</v>
      </c>
      <c r="F78" s="93" t="s">
        <v>42</v>
      </c>
      <c r="G78" s="93" t="s">
        <v>42</v>
      </c>
      <c r="H78" s="42" t="s">
        <v>42</v>
      </c>
      <c r="I78" s="93" t="s">
        <v>42</v>
      </c>
      <c r="J78" s="94" t="s">
        <v>42</v>
      </c>
      <c r="K78" s="42" t="s">
        <v>42</v>
      </c>
      <c r="L78" s="42" t="s">
        <v>42</v>
      </c>
      <c r="M78" s="292">
        <v>33</v>
      </c>
      <c r="N78" s="218" t="s">
        <v>42</v>
      </c>
      <c r="O78" s="218" t="s">
        <v>42</v>
      </c>
      <c r="P78" s="219" t="s">
        <v>42</v>
      </c>
      <c r="Q78" s="219" t="s">
        <v>42</v>
      </c>
      <c r="R78" s="94" t="s">
        <v>42</v>
      </c>
      <c r="S78" s="96"/>
      <c r="T78" s="293"/>
      <c r="U78" s="294"/>
      <c r="V78" s="198">
        <f t="shared" si="2"/>
        <v>33</v>
      </c>
      <c r="W78" s="285"/>
      <c r="X78" s="214"/>
      <c r="Y78" s="214"/>
    </row>
    <row r="79" spans="5:18" ht="13.5" thickBot="1"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</row>
    <row r="80" spans="2:22" ht="13.5" thickBot="1">
      <c r="B80" s="17" t="s">
        <v>3</v>
      </c>
      <c r="C80" s="263" t="s">
        <v>12</v>
      </c>
      <c r="D80" s="73" t="s">
        <v>52</v>
      </c>
      <c r="E80" s="19">
        <v>1</v>
      </c>
      <c r="F80" s="20">
        <v>2</v>
      </c>
      <c r="G80" s="20">
        <v>3</v>
      </c>
      <c r="H80" s="20">
        <v>4</v>
      </c>
      <c r="I80" s="20">
        <v>5</v>
      </c>
      <c r="J80" s="20">
        <v>6</v>
      </c>
      <c r="K80" s="20">
        <v>7</v>
      </c>
      <c r="L80" s="21">
        <v>8</v>
      </c>
      <c r="M80" s="20">
        <v>9</v>
      </c>
      <c r="N80" s="20">
        <v>10</v>
      </c>
      <c r="O80" s="20">
        <v>11</v>
      </c>
      <c r="P80" s="20">
        <v>12</v>
      </c>
      <c r="Q80" s="20">
        <v>13</v>
      </c>
      <c r="R80" s="20">
        <v>14</v>
      </c>
      <c r="S80" s="20">
        <v>15</v>
      </c>
      <c r="T80" s="20">
        <v>16</v>
      </c>
      <c r="U80" s="22">
        <v>17</v>
      </c>
      <c r="V80" s="17" t="s">
        <v>50</v>
      </c>
    </row>
    <row r="81" spans="2:22" ht="12.75" customHeight="1">
      <c r="B81" s="53" t="s">
        <v>43</v>
      </c>
      <c r="C81" s="23" t="s">
        <v>271</v>
      </c>
      <c r="D81" s="24">
        <v>1953</v>
      </c>
      <c r="E81" s="97">
        <v>100</v>
      </c>
      <c r="F81" s="97">
        <v>110</v>
      </c>
      <c r="G81" s="295" t="s">
        <v>42</v>
      </c>
      <c r="H81" s="26" t="s">
        <v>42</v>
      </c>
      <c r="I81" s="76" t="s">
        <v>42</v>
      </c>
      <c r="J81" s="97">
        <v>100</v>
      </c>
      <c r="K81" s="76" t="s">
        <v>42</v>
      </c>
      <c r="L81" s="27">
        <v>110</v>
      </c>
      <c r="M81" s="29">
        <v>110</v>
      </c>
      <c r="N81" s="272" t="s">
        <v>270</v>
      </c>
      <c r="O81" s="272" t="s">
        <v>270</v>
      </c>
      <c r="P81" s="76" t="s">
        <v>42</v>
      </c>
      <c r="Q81" s="29">
        <v>110</v>
      </c>
      <c r="R81" s="76" t="s">
        <v>42</v>
      </c>
      <c r="S81" s="77"/>
      <c r="T81" s="80"/>
      <c r="U81" s="268"/>
      <c r="V81" s="196">
        <f>SUM(E81:U81)</f>
        <v>640</v>
      </c>
    </row>
    <row r="82" spans="2:22" ht="12.75" customHeight="1">
      <c r="B82" s="54" t="s">
        <v>44</v>
      </c>
      <c r="C82" s="55" t="s">
        <v>101</v>
      </c>
      <c r="D82" s="56">
        <v>1951</v>
      </c>
      <c r="E82" s="57">
        <v>60</v>
      </c>
      <c r="F82" s="98">
        <v>88</v>
      </c>
      <c r="G82" s="98">
        <v>100</v>
      </c>
      <c r="H82" s="37">
        <v>100</v>
      </c>
      <c r="I82" s="60" t="s">
        <v>42</v>
      </c>
      <c r="J82" s="100" t="s">
        <v>42</v>
      </c>
      <c r="K82" s="98">
        <v>100</v>
      </c>
      <c r="L82" s="58">
        <v>88</v>
      </c>
      <c r="M82" s="66" t="s">
        <v>42</v>
      </c>
      <c r="N82" s="110" t="s">
        <v>270</v>
      </c>
      <c r="O82" s="110" t="s">
        <v>270</v>
      </c>
      <c r="P82" s="66" t="s">
        <v>42</v>
      </c>
      <c r="Q82" s="66" t="s">
        <v>42</v>
      </c>
      <c r="R82" s="66" t="s">
        <v>42</v>
      </c>
      <c r="S82" s="80"/>
      <c r="T82" s="112"/>
      <c r="U82" s="274"/>
      <c r="V82" s="199">
        <f>SUM(E82:U82)</f>
        <v>536</v>
      </c>
    </row>
    <row r="83" spans="2:22" ht="12.75" customHeight="1">
      <c r="B83" s="54" t="s">
        <v>48</v>
      </c>
      <c r="C83" s="55" t="s">
        <v>20</v>
      </c>
      <c r="D83" s="56">
        <v>1952</v>
      </c>
      <c r="E83" s="297">
        <v>40</v>
      </c>
      <c r="F83" s="98">
        <v>66</v>
      </c>
      <c r="G83" s="98">
        <v>80</v>
      </c>
      <c r="H83" s="298">
        <v>60</v>
      </c>
      <c r="I83" s="60" t="s">
        <v>42</v>
      </c>
      <c r="J83" s="482">
        <v>60</v>
      </c>
      <c r="K83" s="57">
        <v>60</v>
      </c>
      <c r="L83" s="299">
        <v>44</v>
      </c>
      <c r="M83" s="58">
        <v>66</v>
      </c>
      <c r="N83" s="63">
        <v>80</v>
      </c>
      <c r="O83" s="276" t="s">
        <v>270</v>
      </c>
      <c r="P83" s="58">
        <v>60</v>
      </c>
      <c r="Q83" s="299">
        <v>44</v>
      </c>
      <c r="R83" s="59">
        <v>80</v>
      </c>
      <c r="S83" s="116"/>
      <c r="T83" s="281"/>
      <c r="U83" s="282"/>
      <c r="V83" s="199">
        <f>SUM(E83:U83)-E83-L83-H83-Q83-J83</f>
        <v>492</v>
      </c>
    </row>
    <row r="84" spans="2:22" ht="12.75" customHeight="1">
      <c r="B84" s="54" t="s">
        <v>45</v>
      </c>
      <c r="C84" s="55" t="s">
        <v>184</v>
      </c>
      <c r="D84" s="56">
        <v>1953</v>
      </c>
      <c r="E84" s="64">
        <v>40</v>
      </c>
      <c r="F84" s="64">
        <v>66</v>
      </c>
      <c r="G84" s="82" t="s">
        <v>42</v>
      </c>
      <c r="H84" s="34" t="s">
        <v>42</v>
      </c>
      <c r="I84" s="34" t="s">
        <v>42</v>
      </c>
      <c r="J84" s="68" t="s">
        <v>42</v>
      </c>
      <c r="K84" s="35">
        <v>80</v>
      </c>
      <c r="L84" s="58">
        <v>66</v>
      </c>
      <c r="M84" s="66" t="s">
        <v>42</v>
      </c>
      <c r="N84" s="120" t="s">
        <v>270</v>
      </c>
      <c r="O84" s="120" t="s">
        <v>270</v>
      </c>
      <c r="P84" s="37">
        <v>80</v>
      </c>
      <c r="Q84" s="58">
        <v>66</v>
      </c>
      <c r="R84" s="60" t="s">
        <v>42</v>
      </c>
      <c r="S84" s="116"/>
      <c r="T84" s="281"/>
      <c r="U84" s="282"/>
      <c r="V84" s="199">
        <f>SUM(E84:U84)</f>
        <v>398</v>
      </c>
    </row>
    <row r="85" spans="2:22" ht="12.75" customHeight="1">
      <c r="B85" s="54" t="s">
        <v>46</v>
      </c>
      <c r="C85" s="31" t="s">
        <v>125</v>
      </c>
      <c r="D85" s="56">
        <v>1953</v>
      </c>
      <c r="E85" s="300">
        <v>30</v>
      </c>
      <c r="F85" s="101" t="s">
        <v>42</v>
      </c>
      <c r="G85" s="82" t="s">
        <v>42</v>
      </c>
      <c r="H85" s="34" t="s">
        <v>42</v>
      </c>
      <c r="I85" s="34" t="s">
        <v>42</v>
      </c>
      <c r="J85" s="321">
        <v>40</v>
      </c>
      <c r="K85" s="208">
        <v>60</v>
      </c>
      <c r="L85" s="37">
        <v>44</v>
      </c>
      <c r="M85" s="37">
        <v>44</v>
      </c>
      <c r="N85" s="37">
        <v>100</v>
      </c>
      <c r="O85" s="63">
        <v>44</v>
      </c>
      <c r="P85" s="36">
        <v>60</v>
      </c>
      <c r="Q85" s="36">
        <v>44</v>
      </c>
      <c r="R85" s="34" t="s">
        <v>42</v>
      </c>
      <c r="S85" s="112"/>
      <c r="T85" s="281"/>
      <c r="U85" s="282"/>
      <c r="V85" s="199">
        <f>SUM(E85:U85)-E85-J85</f>
        <v>396</v>
      </c>
    </row>
    <row r="86" spans="2:22" ht="12.75" customHeight="1">
      <c r="B86" s="103" t="s">
        <v>79</v>
      </c>
      <c r="C86" s="200" t="s">
        <v>69</v>
      </c>
      <c r="D86" s="56">
        <v>1949</v>
      </c>
      <c r="E86" s="126">
        <v>80</v>
      </c>
      <c r="F86" s="125">
        <v>44</v>
      </c>
      <c r="G86" s="127" t="s">
        <v>42</v>
      </c>
      <c r="H86" s="60" t="s">
        <v>42</v>
      </c>
      <c r="I86" s="203" t="s">
        <v>42</v>
      </c>
      <c r="J86" s="128">
        <v>60</v>
      </c>
      <c r="K86" s="208">
        <v>40</v>
      </c>
      <c r="L86" s="212" t="s">
        <v>42</v>
      </c>
      <c r="M86" s="212" t="s">
        <v>42</v>
      </c>
      <c r="N86" s="203" t="s">
        <v>270</v>
      </c>
      <c r="O86" s="276" t="s">
        <v>270</v>
      </c>
      <c r="P86" s="223" t="s">
        <v>42</v>
      </c>
      <c r="Q86" s="37">
        <v>44</v>
      </c>
      <c r="R86" s="128">
        <v>100</v>
      </c>
      <c r="S86" s="129"/>
      <c r="T86" s="86"/>
      <c r="U86" s="244"/>
      <c r="V86" s="199">
        <f aca="true" t="shared" si="3" ref="V86:V97">SUM(E86:U86)</f>
        <v>368</v>
      </c>
    </row>
    <row r="87" spans="2:22" ht="12.75" customHeight="1">
      <c r="B87" s="103" t="s">
        <v>143</v>
      </c>
      <c r="C87" s="31" t="s">
        <v>19</v>
      </c>
      <c r="D87" s="56">
        <v>1953</v>
      </c>
      <c r="E87" s="125">
        <v>30</v>
      </c>
      <c r="F87" s="127" t="s">
        <v>42</v>
      </c>
      <c r="G87" s="127" t="s">
        <v>42</v>
      </c>
      <c r="H87" s="82" t="s">
        <v>42</v>
      </c>
      <c r="I87" s="203" t="s">
        <v>42</v>
      </c>
      <c r="J87" s="203" t="s">
        <v>42</v>
      </c>
      <c r="K87" s="101" t="s">
        <v>42</v>
      </c>
      <c r="L87" s="212" t="s">
        <v>42</v>
      </c>
      <c r="M87" s="128">
        <v>66</v>
      </c>
      <c r="N87" s="301" t="s">
        <v>270</v>
      </c>
      <c r="O87" s="63">
        <v>66</v>
      </c>
      <c r="P87" s="223" t="s">
        <v>42</v>
      </c>
      <c r="Q87" s="58">
        <v>66</v>
      </c>
      <c r="R87" s="203" t="s">
        <v>42</v>
      </c>
      <c r="S87" s="302"/>
      <c r="T87" s="281"/>
      <c r="U87" s="282"/>
      <c r="V87" s="199">
        <f t="shared" si="3"/>
        <v>228</v>
      </c>
    </row>
    <row r="88" spans="2:22" ht="12.75" customHeight="1">
      <c r="B88" s="103" t="s">
        <v>143</v>
      </c>
      <c r="C88" s="31" t="s">
        <v>272</v>
      </c>
      <c r="D88" s="56">
        <v>1951</v>
      </c>
      <c r="E88" s="125">
        <v>30</v>
      </c>
      <c r="F88" s="127" t="s">
        <v>42</v>
      </c>
      <c r="G88" s="127" t="s">
        <v>42</v>
      </c>
      <c r="H88" s="66" t="s">
        <v>42</v>
      </c>
      <c r="I88" s="203" t="s">
        <v>42</v>
      </c>
      <c r="J88" s="203" t="s">
        <v>42</v>
      </c>
      <c r="K88" s="212" t="s">
        <v>42</v>
      </c>
      <c r="L88" s="128">
        <v>44</v>
      </c>
      <c r="M88" s="128">
        <v>44</v>
      </c>
      <c r="N88" s="301" t="s">
        <v>270</v>
      </c>
      <c r="O88" s="63">
        <v>110</v>
      </c>
      <c r="P88" s="223" t="s">
        <v>42</v>
      </c>
      <c r="Q88" s="223" t="s">
        <v>42</v>
      </c>
      <c r="R88" s="203" t="s">
        <v>42</v>
      </c>
      <c r="S88" s="302"/>
      <c r="T88" s="281"/>
      <c r="U88" s="282"/>
      <c r="V88" s="199">
        <f t="shared" si="3"/>
        <v>228</v>
      </c>
    </row>
    <row r="89" spans="2:22" ht="12.75" customHeight="1">
      <c r="B89" s="103" t="s">
        <v>147</v>
      </c>
      <c r="C89" s="227" t="s">
        <v>102</v>
      </c>
      <c r="D89" s="56">
        <v>1950</v>
      </c>
      <c r="E89" s="127" t="s">
        <v>42</v>
      </c>
      <c r="F89" s="127" t="s">
        <v>42</v>
      </c>
      <c r="G89" s="125">
        <v>60</v>
      </c>
      <c r="H89" s="35">
        <v>80</v>
      </c>
      <c r="I89" s="203" t="s">
        <v>42</v>
      </c>
      <c r="J89" s="208">
        <v>80</v>
      </c>
      <c r="K89" s="212" t="s">
        <v>42</v>
      </c>
      <c r="L89" s="212" t="s">
        <v>42</v>
      </c>
      <c r="M89" s="212" t="s">
        <v>42</v>
      </c>
      <c r="N89" s="301" t="s">
        <v>270</v>
      </c>
      <c r="O89" s="303" t="s">
        <v>270</v>
      </c>
      <c r="P89" s="223" t="s">
        <v>42</v>
      </c>
      <c r="Q89" s="223" t="s">
        <v>42</v>
      </c>
      <c r="R89" s="203" t="s">
        <v>42</v>
      </c>
      <c r="S89" s="302"/>
      <c r="T89" s="112"/>
      <c r="U89" s="274"/>
      <c r="V89" s="199">
        <f t="shared" si="3"/>
        <v>220</v>
      </c>
    </row>
    <row r="90" spans="2:22" ht="12.75" customHeight="1">
      <c r="B90" s="103" t="s">
        <v>147</v>
      </c>
      <c r="C90" s="200" t="s">
        <v>82</v>
      </c>
      <c r="D90" s="56">
        <v>1951</v>
      </c>
      <c r="E90" s="125">
        <v>30</v>
      </c>
      <c r="F90" s="127" t="s">
        <v>42</v>
      </c>
      <c r="G90" s="127" t="s">
        <v>42</v>
      </c>
      <c r="H90" s="59">
        <v>40</v>
      </c>
      <c r="I90" s="203" t="s">
        <v>42</v>
      </c>
      <c r="J90" s="208">
        <v>40</v>
      </c>
      <c r="K90" s="203" t="s">
        <v>42</v>
      </c>
      <c r="L90" s="128">
        <v>66</v>
      </c>
      <c r="M90" s="128">
        <v>44</v>
      </c>
      <c r="N90" s="301" t="s">
        <v>270</v>
      </c>
      <c r="O90" s="120" t="s">
        <v>270</v>
      </c>
      <c r="P90" s="223" t="s">
        <v>42</v>
      </c>
      <c r="Q90" s="223" t="s">
        <v>42</v>
      </c>
      <c r="R90" s="203" t="s">
        <v>42</v>
      </c>
      <c r="S90" s="302"/>
      <c r="T90" s="281"/>
      <c r="U90" s="282"/>
      <c r="V90" s="199">
        <f t="shared" si="3"/>
        <v>220</v>
      </c>
    </row>
    <row r="91" spans="2:22" ht="12.75" customHeight="1">
      <c r="B91" s="103" t="s">
        <v>85</v>
      </c>
      <c r="C91" s="200" t="s">
        <v>273</v>
      </c>
      <c r="D91" s="56">
        <v>1950</v>
      </c>
      <c r="E91" s="126">
        <v>60</v>
      </c>
      <c r="F91" s="127" t="s">
        <v>42</v>
      </c>
      <c r="G91" s="127" t="s">
        <v>42</v>
      </c>
      <c r="H91" s="203" t="s">
        <v>42</v>
      </c>
      <c r="I91" s="203" t="s">
        <v>42</v>
      </c>
      <c r="J91" s="212" t="s">
        <v>42</v>
      </c>
      <c r="K91" s="212" t="s">
        <v>42</v>
      </c>
      <c r="L91" s="212" t="s">
        <v>42</v>
      </c>
      <c r="M91" s="128">
        <v>88</v>
      </c>
      <c r="N91" s="203" t="s">
        <v>270</v>
      </c>
      <c r="O91" s="63">
        <v>66</v>
      </c>
      <c r="P91" s="223" t="s">
        <v>42</v>
      </c>
      <c r="Q91" s="223" t="s">
        <v>42</v>
      </c>
      <c r="R91" s="212" t="s">
        <v>42</v>
      </c>
      <c r="S91" s="129"/>
      <c r="T91" s="112"/>
      <c r="U91" s="274"/>
      <c r="V91" s="199">
        <f t="shared" si="3"/>
        <v>214</v>
      </c>
    </row>
    <row r="92" spans="2:22" ht="12.75" customHeight="1">
      <c r="B92" s="103" t="s">
        <v>99</v>
      </c>
      <c r="C92" s="31" t="s">
        <v>185</v>
      </c>
      <c r="D92" s="56">
        <v>1951</v>
      </c>
      <c r="E92" s="127" t="s">
        <v>42</v>
      </c>
      <c r="F92" s="127" t="s">
        <v>42</v>
      </c>
      <c r="G92" s="127" t="s">
        <v>42</v>
      </c>
      <c r="H92" s="126">
        <v>60</v>
      </c>
      <c r="I92" s="203" t="s">
        <v>42</v>
      </c>
      <c r="J92" s="203" t="s">
        <v>42</v>
      </c>
      <c r="K92" s="212" t="s">
        <v>42</v>
      </c>
      <c r="L92" s="212" t="s">
        <v>42</v>
      </c>
      <c r="M92" s="212" t="s">
        <v>42</v>
      </c>
      <c r="N92" s="301" t="s">
        <v>270</v>
      </c>
      <c r="O92" s="120" t="s">
        <v>270</v>
      </c>
      <c r="P92" s="223" t="s">
        <v>42</v>
      </c>
      <c r="Q92" s="197">
        <v>88</v>
      </c>
      <c r="R92" s="203" t="s">
        <v>42</v>
      </c>
      <c r="S92" s="302"/>
      <c r="T92" s="281"/>
      <c r="U92" s="282"/>
      <c r="V92" s="199">
        <f t="shared" si="3"/>
        <v>148</v>
      </c>
    </row>
    <row r="93" spans="2:22" ht="12.75" customHeight="1">
      <c r="B93" s="103" t="s">
        <v>103</v>
      </c>
      <c r="C93" s="31" t="s">
        <v>56</v>
      </c>
      <c r="D93" s="56">
        <v>1950</v>
      </c>
      <c r="E93" s="125">
        <v>40</v>
      </c>
      <c r="F93" s="127" t="s">
        <v>42</v>
      </c>
      <c r="G93" s="125">
        <v>60</v>
      </c>
      <c r="H93" s="124" t="s">
        <v>42</v>
      </c>
      <c r="I93" s="203" t="s">
        <v>42</v>
      </c>
      <c r="J93" s="203" t="s">
        <v>42</v>
      </c>
      <c r="K93" s="212" t="s">
        <v>42</v>
      </c>
      <c r="L93" s="212" t="s">
        <v>42</v>
      </c>
      <c r="M93" s="212" t="s">
        <v>42</v>
      </c>
      <c r="N93" s="301" t="s">
        <v>270</v>
      </c>
      <c r="O93" s="276" t="s">
        <v>270</v>
      </c>
      <c r="P93" s="223" t="s">
        <v>42</v>
      </c>
      <c r="Q93" s="223" t="s">
        <v>42</v>
      </c>
      <c r="R93" s="203" t="s">
        <v>42</v>
      </c>
      <c r="S93" s="302"/>
      <c r="T93" s="281"/>
      <c r="U93" s="282"/>
      <c r="V93" s="199">
        <f t="shared" si="3"/>
        <v>100</v>
      </c>
    </row>
    <row r="94" spans="2:22" ht="12.75" customHeight="1">
      <c r="B94" s="103" t="s">
        <v>104</v>
      </c>
      <c r="C94" s="31" t="s">
        <v>88</v>
      </c>
      <c r="D94" s="32">
        <v>1949</v>
      </c>
      <c r="E94" s="304" t="s">
        <v>42</v>
      </c>
      <c r="F94" s="82" t="s">
        <v>42</v>
      </c>
      <c r="G94" s="82" t="s">
        <v>42</v>
      </c>
      <c r="H94" s="127" t="s">
        <v>42</v>
      </c>
      <c r="I94" s="34" t="s">
        <v>42</v>
      </c>
      <c r="J94" s="34" t="s">
        <v>42</v>
      </c>
      <c r="K94" s="35">
        <v>40</v>
      </c>
      <c r="L94" s="82" t="s">
        <v>42</v>
      </c>
      <c r="M94" s="212" t="s">
        <v>42</v>
      </c>
      <c r="N94" s="120" t="s">
        <v>270</v>
      </c>
      <c r="O94" s="63">
        <v>44</v>
      </c>
      <c r="P94" s="102" t="s">
        <v>42</v>
      </c>
      <c r="Q94" s="102" t="s">
        <v>42</v>
      </c>
      <c r="R94" s="34" t="s">
        <v>42</v>
      </c>
      <c r="S94" s="112"/>
      <c r="T94" s="281"/>
      <c r="U94" s="282"/>
      <c r="V94" s="199">
        <f t="shared" si="3"/>
        <v>84</v>
      </c>
    </row>
    <row r="95" spans="2:22" ht="12.75" customHeight="1">
      <c r="B95" s="103" t="s">
        <v>112</v>
      </c>
      <c r="C95" s="31" t="s">
        <v>274</v>
      </c>
      <c r="D95" s="56"/>
      <c r="E95" s="82" t="s">
        <v>42</v>
      </c>
      <c r="F95" s="82" t="s">
        <v>42</v>
      </c>
      <c r="G95" s="82" t="s">
        <v>42</v>
      </c>
      <c r="H95" s="127" t="s">
        <v>42</v>
      </c>
      <c r="I95" s="34" t="s">
        <v>42</v>
      </c>
      <c r="J95" s="34" t="s">
        <v>42</v>
      </c>
      <c r="K95" s="34" t="s">
        <v>42</v>
      </c>
      <c r="L95" s="34" t="s">
        <v>42</v>
      </c>
      <c r="M95" s="34" t="s">
        <v>42</v>
      </c>
      <c r="N95" s="34" t="s">
        <v>42</v>
      </c>
      <c r="O95" s="36">
        <v>44</v>
      </c>
      <c r="P95" s="102" t="s">
        <v>42</v>
      </c>
      <c r="Q95" s="102" t="s">
        <v>42</v>
      </c>
      <c r="R95" s="34" t="s">
        <v>42</v>
      </c>
      <c r="S95" s="112"/>
      <c r="T95" s="281"/>
      <c r="U95" s="282"/>
      <c r="V95" s="199">
        <f t="shared" si="3"/>
        <v>44</v>
      </c>
    </row>
    <row r="96" spans="2:22" ht="12.75" customHeight="1">
      <c r="B96" s="103" t="s">
        <v>171</v>
      </c>
      <c r="C96" s="31" t="s">
        <v>275</v>
      </c>
      <c r="D96" s="32">
        <v>1950</v>
      </c>
      <c r="E96" s="37">
        <v>40</v>
      </c>
      <c r="F96" s="82" t="s">
        <v>42</v>
      </c>
      <c r="G96" s="82" t="s">
        <v>42</v>
      </c>
      <c r="H96" s="124" t="s">
        <v>42</v>
      </c>
      <c r="I96" s="34" t="s">
        <v>42</v>
      </c>
      <c r="J96" s="34" t="s">
        <v>42</v>
      </c>
      <c r="K96" s="82" t="s">
        <v>42</v>
      </c>
      <c r="L96" s="82" t="s">
        <v>42</v>
      </c>
      <c r="M96" s="82" t="s">
        <v>42</v>
      </c>
      <c r="N96" s="120" t="s">
        <v>270</v>
      </c>
      <c r="O96" s="120" t="s">
        <v>270</v>
      </c>
      <c r="P96" s="102" t="s">
        <v>42</v>
      </c>
      <c r="Q96" s="102" t="s">
        <v>42</v>
      </c>
      <c r="R96" s="34" t="s">
        <v>42</v>
      </c>
      <c r="S96" s="112"/>
      <c r="T96" s="112"/>
      <c r="U96" s="274"/>
      <c r="V96" s="199">
        <f t="shared" si="3"/>
        <v>40</v>
      </c>
    </row>
    <row r="97" spans="2:22" ht="12.75" customHeight="1" thickBot="1">
      <c r="B97" s="39" t="s">
        <v>171</v>
      </c>
      <c r="C97" s="89" t="s">
        <v>89</v>
      </c>
      <c r="D97" s="109">
        <v>1949</v>
      </c>
      <c r="E97" s="242" t="s">
        <v>42</v>
      </c>
      <c r="F97" s="242" t="s">
        <v>42</v>
      </c>
      <c r="G97" s="242" t="s">
        <v>42</v>
      </c>
      <c r="H97" s="42" t="s">
        <v>42</v>
      </c>
      <c r="I97" s="94" t="s">
        <v>42</v>
      </c>
      <c r="J97" s="95">
        <v>40</v>
      </c>
      <c r="K97" s="92" t="s">
        <v>42</v>
      </c>
      <c r="L97" s="92" t="s">
        <v>42</v>
      </c>
      <c r="M97" s="92" t="s">
        <v>42</v>
      </c>
      <c r="N97" s="305" t="s">
        <v>270</v>
      </c>
      <c r="O97" s="305" t="s">
        <v>270</v>
      </c>
      <c r="P97" s="219" t="s">
        <v>42</v>
      </c>
      <c r="Q97" s="219" t="s">
        <v>42</v>
      </c>
      <c r="R97" s="94" t="s">
        <v>42</v>
      </c>
      <c r="S97" s="306"/>
      <c r="T97" s="307"/>
      <c r="U97" s="308"/>
      <c r="V97" s="198">
        <f t="shared" si="3"/>
        <v>40</v>
      </c>
    </row>
    <row r="98" spans="5:18" ht="13.5" thickBot="1"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</row>
    <row r="99" spans="2:22" ht="13.5" thickBot="1">
      <c r="B99" s="17" t="s">
        <v>3</v>
      </c>
      <c r="C99" s="263" t="s">
        <v>11</v>
      </c>
      <c r="D99" s="73" t="s">
        <v>52</v>
      </c>
      <c r="E99" s="19">
        <v>1</v>
      </c>
      <c r="F99" s="20">
        <v>2</v>
      </c>
      <c r="G99" s="20">
        <v>3</v>
      </c>
      <c r="H99" s="20">
        <v>4</v>
      </c>
      <c r="I99" s="20">
        <v>5</v>
      </c>
      <c r="J99" s="20">
        <v>6</v>
      </c>
      <c r="K99" s="20">
        <v>7</v>
      </c>
      <c r="L99" s="21">
        <v>8</v>
      </c>
      <c r="M99" s="20">
        <v>9</v>
      </c>
      <c r="N99" s="20">
        <v>10</v>
      </c>
      <c r="O99" s="20">
        <v>11</v>
      </c>
      <c r="P99" s="20">
        <v>12</v>
      </c>
      <c r="Q99" s="20">
        <v>13</v>
      </c>
      <c r="R99" s="20">
        <v>14</v>
      </c>
      <c r="S99" s="20">
        <v>15</v>
      </c>
      <c r="T99" s="20">
        <v>16</v>
      </c>
      <c r="U99" s="22">
        <v>17</v>
      </c>
      <c r="V99" s="17" t="s">
        <v>50</v>
      </c>
    </row>
    <row r="100" spans="2:22" ht="12.75">
      <c r="B100" s="53" t="s">
        <v>43</v>
      </c>
      <c r="C100" s="23" t="s">
        <v>109</v>
      </c>
      <c r="D100" s="24">
        <v>1946</v>
      </c>
      <c r="E100" s="295" t="s">
        <v>42</v>
      </c>
      <c r="F100" s="76" t="s">
        <v>42</v>
      </c>
      <c r="G100" s="76" t="s">
        <v>42</v>
      </c>
      <c r="H100" s="309">
        <v>100</v>
      </c>
      <c r="I100" s="76" t="s">
        <v>42</v>
      </c>
      <c r="J100" s="26" t="s">
        <v>42</v>
      </c>
      <c r="K100" s="309">
        <v>100</v>
      </c>
      <c r="L100" s="29">
        <v>110</v>
      </c>
      <c r="M100" s="319">
        <v>66</v>
      </c>
      <c r="N100" s="27" t="s">
        <v>270</v>
      </c>
      <c r="O100" s="29">
        <v>88</v>
      </c>
      <c r="P100" s="29">
        <v>100</v>
      </c>
      <c r="Q100" s="29">
        <v>66</v>
      </c>
      <c r="R100" s="27">
        <v>100</v>
      </c>
      <c r="S100" s="77"/>
      <c r="T100" s="80"/>
      <c r="U100" s="268"/>
      <c r="V100" s="196">
        <f>SUM(E100:U100)-M100</f>
        <v>664</v>
      </c>
    </row>
    <row r="101" spans="2:22" ht="12.75">
      <c r="B101" s="30" t="s">
        <v>44</v>
      </c>
      <c r="C101" s="55" t="s">
        <v>71</v>
      </c>
      <c r="D101" s="56">
        <v>1945</v>
      </c>
      <c r="E101" s="98">
        <v>80</v>
      </c>
      <c r="F101" s="58">
        <v>66</v>
      </c>
      <c r="G101" s="66" t="s">
        <v>42</v>
      </c>
      <c r="H101" s="299">
        <v>60</v>
      </c>
      <c r="I101" s="66" t="s">
        <v>42</v>
      </c>
      <c r="J101" s="59">
        <v>80</v>
      </c>
      <c r="K101" s="35">
        <v>80</v>
      </c>
      <c r="L101" s="299">
        <v>44</v>
      </c>
      <c r="M101" s="299">
        <v>44</v>
      </c>
      <c r="N101" s="67">
        <v>60</v>
      </c>
      <c r="O101" s="66" t="s">
        <v>42</v>
      </c>
      <c r="P101" s="58">
        <v>60</v>
      </c>
      <c r="Q101" s="299">
        <v>44</v>
      </c>
      <c r="R101" s="59">
        <v>80</v>
      </c>
      <c r="S101" s="80"/>
      <c r="T101" s="80"/>
      <c r="U101" s="268"/>
      <c r="V101" s="199">
        <f>SUM(E101:U101)-L101-M101-Q101-H101</f>
        <v>506</v>
      </c>
    </row>
    <row r="102" spans="2:22" ht="12.75">
      <c r="B102" s="54" t="s">
        <v>48</v>
      </c>
      <c r="C102" s="55" t="s">
        <v>24</v>
      </c>
      <c r="D102" s="32">
        <v>1946</v>
      </c>
      <c r="E102" s="68" t="s">
        <v>42</v>
      </c>
      <c r="F102" s="37">
        <v>110</v>
      </c>
      <c r="G102" s="82" t="s">
        <v>42</v>
      </c>
      <c r="H102" s="66" t="s">
        <v>42</v>
      </c>
      <c r="I102" s="34" t="s">
        <v>42</v>
      </c>
      <c r="J102" s="82" t="s">
        <v>42</v>
      </c>
      <c r="K102" s="82" t="s">
        <v>42</v>
      </c>
      <c r="L102" s="82" t="s">
        <v>42</v>
      </c>
      <c r="M102" s="37">
        <v>110</v>
      </c>
      <c r="N102" s="36">
        <v>100</v>
      </c>
      <c r="O102" s="34" t="s">
        <v>42</v>
      </c>
      <c r="P102" s="37">
        <v>80</v>
      </c>
      <c r="Q102" s="37">
        <v>88</v>
      </c>
      <c r="R102" s="82" t="s">
        <v>42</v>
      </c>
      <c r="S102" s="86"/>
      <c r="T102" s="86"/>
      <c r="U102" s="244"/>
      <c r="V102" s="199">
        <f>SUM(E102:U102)</f>
        <v>488</v>
      </c>
    </row>
    <row r="103" spans="2:22" ht="12.75">
      <c r="B103" s="54" t="s">
        <v>45</v>
      </c>
      <c r="C103" s="55" t="s">
        <v>90</v>
      </c>
      <c r="D103" s="56">
        <v>1944</v>
      </c>
      <c r="E103" s="101" t="s">
        <v>42</v>
      </c>
      <c r="F103" s="58">
        <v>88</v>
      </c>
      <c r="G103" s="58">
        <v>100</v>
      </c>
      <c r="H103" s="66" t="s">
        <v>42</v>
      </c>
      <c r="I103" s="66" t="s">
        <v>42</v>
      </c>
      <c r="J103" s="298">
        <v>60</v>
      </c>
      <c r="K103" s="298">
        <v>40</v>
      </c>
      <c r="L103" s="58">
        <v>66</v>
      </c>
      <c r="M103" s="58">
        <v>66</v>
      </c>
      <c r="N103" s="67">
        <v>40</v>
      </c>
      <c r="O103" s="66" t="s">
        <v>42</v>
      </c>
      <c r="P103" s="66" t="s">
        <v>42</v>
      </c>
      <c r="Q103" s="58">
        <v>66</v>
      </c>
      <c r="R103" s="59">
        <v>60</v>
      </c>
      <c r="S103" s="80"/>
      <c r="T103" s="86"/>
      <c r="U103" s="244"/>
      <c r="V103" s="199">
        <f>SUM(E103:U103)-K103-J103</f>
        <v>486</v>
      </c>
    </row>
    <row r="104" spans="2:22" ht="12.75">
      <c r="B104" s="54" t="s">
        <v>46</v>
      </c>
      <c r="C104" s="55" t="s">
        <v>72</v>
      </c>
      <c r="D104" s="56">
        <v>1946</v>
      </c>
      <c r="E104" s="100" t="s">
        <v>42</v>
      </c>
      <c r="F104" s="66" t="s">
        <v>42</v>
      </c>
      <c r="G104" s="66" t="s">
        <v>42</v>
      </c>
      <c r="H104" s="310">
        <v>80</v>
      </c>
      <c r="I104" s="66" t="s">
        <v>42</v>
      </c>
      <c r="J104" s="298">
        <v>40</v>
      </c>
      <c r="K104" s="59">
        <v>40</v>
      </c>
      <c r="L104" s="58">
        <v>44</v>
      </c>
      <c r="M104" s="58">
        <v>88</v>
      </c>
      <c r="N104" s="67">
        <v>40</v>
      </c>
      <c r="O104" s="60" t="s">
        <v>42</v>
      </c>
      <c r="P104" s="58">
        <v>60</v>
      </c>
      <c r="Q104" s="299">
        <v>33</v>
      </c>
      <c r="R104" s="59">
        <v>40</v>
      </c>
      <c r="S104" s="80"/>
      <c r="T104" s="86"/>
      <c r="U104" s="244"/>
      <c r="V104" s="199">
        <f>SUM(E104:U104)-Q104-J104</f>
        <v>392</v>
      </c>
    </row>
    <row r="105" spans="2:22" ht="12.75">
      <c r="B105" s="54" t="s">
        <v>79</v>
      </c>
      <c r="C105" s="55" t="s">
        <v>22</v>
      </c>
      <c r="D105" s="56">
        <v>1946</v>
      </c>
      <c r="E105" s="33">
        <v>60</v>
      </c>
      <c r="F105" s="34" t="s">
        <v>42</v>
      </c>
      <c r="G105" s="34" t="s">
        <v>42</v>
      </c>
      <c r="H105" s="66" t="s">
        <v>42</v>
      </c>
      <c r="I105" s="82" t="s">
        <v>42</v>
      </c>
      <c r="J105" s="34" t="s">
        <v>42</v>
      </c>
      <c r="K105" s="35">
        <v>40</v>
      </c>
      <c r="L105" s="35">
        <v>66</v>
      </c>
      <c r="M105" s="35">
        <v>44</v>
      </c>
      <c r="N105" s="463" t="s">
        <v>42</v>
      </c>
      <c r="O105" s="66" t="s">
        <v>42</v>
      </c>
      <c r="P105" s="102" t="s">
        <v>42</v>
      </c>
      <c r="Q105" s="36">
        <v>44</v>
      </c>
      <c r="R105" s="37">
        <v>60</v>
      </c>
      <c r="S105" s="86"/>
      <c r="T105" s="112"/>
      <c r="U105" s="274"/>
      <c r="V105" s="199">
        <f aca="true" t="shared" si="4" ref="V105:V115">SUM(E105:U105)</f>
        <v>314</v>
      </c>
    </row>
    <row r="106" spans="2:22" ht="12.75">
      <c r="B106" s="54" t="s">
        <v>80</v>
      </c>
      <c r="C106" s="55" t="s">
        <v>133</v>
      </c>
      <c r="D106" s="56">
        <v>1945</v>
      </c>
      <c r="E106" s="100" t="s">
        <v>42</v>
      </c>
      <c r="F106" s="66" t="s">
        <v>42</v>
      </c>
      <c r="G106" s="60" t="s">
        <v>42</v>
      </c>
      <c r="H106" s="66" t="s">
        <v>42</v>
      </c>
      <c r="I106" s="66" t="s">
        <v>42</v>
      </c>
      <c r="J106" s="66" t="s">
        <v>42</v>
      </c>
      <c r="K106" s="58">
        <v>60</v>
      </c>
      <c r="L106" s="58">
        <v>88</v>
      </c>
      <c r="M106" s="60" t="s">
        <v>42</v>
      </c>
      <c r="N106" s="63">
        <v>80</v>
      </c>
      <c r="O106" s="280" t="s">
        <v>42</v>
      </c>
      <c r="P106" s="66" t="s">
        <v>42</v>
      </c>
      <c r="Q106" s="66" t="s">
        <v>42</v>
      </c>
      <c r="R106" s="66" t="s">
        <v>42</v>
      </c>
      <c r="S106" s="80"/>
      <c r="T106" s="112"/>
      <c r="U106" s="274"/>
      <c r="V106" s="199">
        <f t="shared" si="4"/>
        <v>228</v>
      </c>
    </row>
    <row r="107" spans="2:22" ht="12.75">
      <c r="B107" s="54" t="s">
        <v>81</v>
      </c>
      <c r="C107" s="55" t="s">
        <v>21</v>
      </c>
      <c r="D107" s="56">
        <v>1948</v>
      </c>
      <c r="E107" s="62" t="s">
        <v>42</v>
      </c>
      <c r="F107" s="66" t="s">
        <v>42</v>
      </c>
      <c r="G107" s="66" t="s">
        <v>42</v>
      </c>
      <c r="H107" s="82" t="s">
        <v>42</v>
      </c>
      <c r="I107" s="60" t="s">
        <v>42</v>
      </c>
      <c r="J107" s="58">
        <v>100</v>
      </c>
      <c r="K107" s="82" t="s">
        <v>42</v>
      </c>
      <c r="L107" s="82" t="s">
        <v>42</v>
      </c>
      <c r="M107" s="82" t="s">
        <v>42</v>
      </c>
      <c r="N107" s="276" t="s">
        <v>42</v>
      </c>
      <c r="O107" s="60" t="s">
        <v>42</v>
      </c>
      <c r="P107" s="66" t="s">
        <v>42</v>
      </c>
      <c r="Q107" s="58">
        <v>110</v>
      </c>
      <c r="R107" s="66" t="s">
        <v>42</v>
      </c>
      <c r="S107" s="80"/>
      <c r="T107" s="86"/>
      <c r="U107" s="244"/>
      <c r="V107" s="199">
        <f t="shared" si="4"/>
        <v>210</v>
      </c>
    </row>
    <row r="108" spans="2:22" ht="12.75">
      <c r="B108" s="54" t="s">
        <v>91</v>
      </c>
      <c r="C108" s="55" t="s">
        <v>277</v>
      </c>
      <c r="D108" s="56">
        <v>1945</v>
      </c>
      <c r="E108" s="62" t="s">
        <v>42</v>
      </c>
      <c r="F108" s="280" t="s">
        <v>42</v>
      </c>
      <c r="G108" s="280" t="s">
        <v>42</v>
      </c>
      <c r="H108" s="34" t="s">
        <v>42</v>
      </c>
      <c r="I108" s="280" t="s">
        <v>42</v>
      </c>
      <c r="J108" s="60" t="s">
        <v>42</v>
      </c>
      <c r="K108" s="60" t="s">
        <v>42</v>
      </c>
      <c r="L108" s="59">
        <v>44</v>
      </c>
      <c r="M108" s="283">
        <v>40</v>
      </c>
      <c r="N108" s="110" t="s">
        <v>42</v>
      </c>
      <c r="O108" s="66" t="s">
        <v>42</v>
      </c>
      <c r="P108" s="66" t="s">
        <v>42</v>
      </c>
      <c r="Q108" s="59">
        <v>44</v>
      </c>
      <c r="R108" s="66" t="s">
        <v>42</v>
      </c>
      <c r="S108" s="80"/>
      <c r="T108" s="281"/>
      <c r="U108" s="282"/>
      <c r="V108" s="199">
        <f t="shared" si="4"/>
        <v>128</v>
      </c>
    </row>
    <row r="109" spans="2:22" ht="12.75">
      <c r="B109" s="54" t="s">
        <v>94</v>
      </c>
      <c r="C109" s="55" t="s">
        <v>105</v>
      </c>
      <c r="D109" s="56">
        <v>1947</v>
      </c>
      <c r="E109" s="101" t="s">
        <v>42</v>
      </c>
      <c r="F109" s="66" t="s">
        <v>42</v>
      </c>
      <c r="G109" s="58">
        <v>80</v>
      </c>
      <c r="H109" s="66" t="s">
        <v>42</v>
      </c>
      <c r="I109" s="66" t="s">
        <v>42</v>
      </c>
      <c r="J109" s="60" t="s">
        <v>42</v>
      </c>
      <c r="K109" s="66" t="s">
        <v>42</v>
      </c>
      <c r="L109" s="66" t="s">
        <v>42</v>
      </c>
      <c r="M109" s="66" t="s">
        <v>42</v>
      </c>
      <c r="N109" s="110" t="s">
        <v>42</v>
      </c>
      <c r="O109" s="82" t="s">
        <v>42</v>
      </c>
      <c r="P109" s="66" t="s">
        <v>42</v>
      </c>
      <c r="Q109" s="58">
        <v>33</v>
      </c>
      <c r="R109" s="66" t="s">
        <v>42</v>
      </c>
      <c r="S109" s="80"/>
      <c r="T109" s="86"/>
      <c r="U109" s="244"/>
      <c r="V109" s="199">
        <f t="shared" si="4"/>
        <v>113</v>
      </c>
    </row>
    <row r="110" spans="2:22" ht="12.75">
      <c r="B110" s="54" t="s">
        <v>85</v>
      </c>
      <c r="C110" s="31" t="s">
        <v>161</v>
      </c>
      <c r="D110" s="56">
        <v>1948</v>
      </c>
      <c r="E110" s="62" t="s">
        <v>42</v>
      </c>
      <c r="F110" s="66" t="s">
        <v>42</v>
      </c>
      <c r="G110" s="66" t="s">
        <v>42</v>
      </c>
      <c r="H110" s="82" t="s">
        <v>42</v>
      </c>
      <c r="I110" s="60" t="s">
        <v>42</v>
      </c>
      <c r="J110" s="58">
        <v>60</v>
      </c>
      <c r="K110" s="66" t="s">
        <v>42</v>
      </c>
      <c r="L110" s="66" t="s">
        <v>42</v>
      </c>
      <c r="M110" s="66" t="s">
        <v>42</v>
      </c>
      <c r="N110" s="273" t="s">
        <v>42</v>
      </c>
      <c r="O110" s="66" t="s">
        <v>42</v>
      </c>
      <c r="P110" s="66" t="s">
        <v>42</v>
      </c>
      <c r="Q110" s="58">
        <v>44</v>
      </c>
      <c r="R110" s="66" t="s">
        <v>42</v>
      </c>
      <c r="S110" s="80"/>
      <c r="T110" s="86"/>
      <c r="U110" s="244"/>
      <c r="V110" s="199">
        <f t="shared" si="4"/>
        <v>104</v>
      </c>
    </row>
    <row r="111" spans="2:22" ht="12.75">
      <c r="B111" s="30" t="s">
        <v>111</v>
      </c>
      <c r="C111" s="31" t="s">
        <v>276</v>
      </c>
      <c r="D111" s="123">
        <v>1947</v>
      </c>
      <c r="E111" s="273" t="s">
        <v>42</v>
      </c>
      <c r="F111" s="273" t="s">
        <v>42</v>
      </c>
      <c r="G111" s="60" t="s">
        <v>42</v>
      </c>
      <c r="H111" s="120" t="s">
        <v>42</v>
      </c>
      <c r="I111" s="273" t="s">
        <v>42</v>
      </c>
      <c r="J111" s="273" t="s">
        <v>42</v>
      </c>
      <c r="K111" s="273" t="s">
        <v>42</v>
      </c>
      <c r="L111" s="273" t="s">
        <v>42</v>
      </c>
      <c r="M111" s="60" t="s">
        <v>42</v>
      </c>
      <c r="N111" s="58">
        <v>60</v>
      </c>
      <c r="O111" s="66" t="s">
        <v>42</v>
      </c>
      <c r="P111" s="58">
        <v>40</v>
      </c>
      <c r="Q111" s="66" t="s">
        <v>42</v>
      </c>
      <c r="R111" s="66" t="s">
        <v>42</v>
      </c>
      <c r="S111" s="80"/>
      <c r="T111" s="112"/>
      <c r="U111" s="274"/>
      <c r="V111" s="199">
        <f t="shared" si="4"/>
        <v>100</v>
      </c>
    </row>
    <row r="112" spans="2:22" ht="12.75">
      <c r="B112" s="30" t="s">
        <v>111</v>
      </c>
      <c r="C112" s="31" t="s">
        <v>57</v>
      </c>
      <c r="D112" s="123">
        <v>1947</v>
      </c>
      <c r="E112" s="59">
        <v>100</v>
      </c>
      <c r="F112" s="66" t="s">
        <v>42</v>
      </c>
      <c r="G112" s="66" t="s">
        <v>42</v>
      </c>
      <c r="H112" s="82" t="s">
        <v>42</v>
      </c>
      <c r="I112" s="60" t="s">
        <v>42</v>
      </c>
      <c r="J112" s="66" t="s">
        <v>42</v>
      </c>
      <c r="K112" s="66" t="s">
        <v>42</v>
      </c>
      <c r="L112" s="66" t="s">
        <v>42</v>
      </c>
      <c r="M112" s="66" t="s">
        <v>42</v>
      </c>
      <c r="N112" s="273" t="s">
        <v>42</v>
      </c>
      <c r="O112" s="273" t="s">
        <v>42</v>
      </c>
      <c r="P112" s="66" t="s">
        <v>42</v>
      </c>
      <c r="Q112" s="66" t="s">
        <v>42</v>
      </c>
      <c r="R112" s="66" t="s">
        <v>42</v>
      </c>
      <c r="S112" s="80"/>
      <c r="T112" s="86"/>
      <c r="U112" s="244"/>
      <c r="V112" s="199">
        <f t="shared" si="4"/>
        <v>100</v>
      </c>
    </row>
    <row r="113" spans="2:22" ht="12.75">
      <c r="B113" s="30" t="s">
        <v>104</v>
      </c>
      <c r="C113" s="31" t="s">
        <v>23</v>
      </c>
      <c r="D113" s="32">
        <v>1947</v>
      </c>
      <c r="E113" s="59">
        <v>60</v>
      </c>
      <c r="F113" s="66" t="s">
        <v>42</v>
      </c>
      <c r="G113" s="60" t="s">
        <v>42</v>
      </c>
      <c r="H113" s="82" t="s">
        <v>42</v>
      </c>
      <c r="I113" s="66" t="s">
        <v>42</v>
      </c>
      <c r="J113" s="66" t="s">
        <v>42</v>
      </c>
      <c r="K113" s="66" t="s">
        <v>42</v>
      </c>
      <c r="L113" s="66" t="s">
        <v>42</v>
      </c>
      <c r="M113" s="60" t="s">
        <v>42</v>
      </c>
      <c r="N113" s="273" t="s">
        <v>42</v>
      </c>
      <c r="O113" s="66" t="s">
        <v>42</v>
      </c>
      <c r="P113" s="66" t="s">
        <v>42</v>
      </c>
      <c r="Q113" s="66" t="s">
        <v>42</v>
      </c>
      <c r="R113" s="66" t="s">
        <v>42</v>
      </c>
      <c r="S113" s="80"/>
      <c r="T113" s="112"/>
      <c r="U113" s="274"/>
      <c r="V113" s="199">
        <f t="shared" si="4"/>
        <v>60</v>
      </c>
    </row>
    <row r="114" spans="2:22" ht="12.75">
      <c r="B114" s="103" t="s">
        <v>278</v>
      </c>
      <c r="C114" s="200" t="s">
        <v>279</v>
      </c>
      <c r="D114" s="228">
        <v>1946</v>
      </c>
      <c r="E114" s="311" t="s">
        <v>42</v>
      </c>
      <c r="F114" s="229" t="s">
        <v>42</v>
      </c>
      <c r="G114" s="312" t="s">
        <v>42</v>
      </c>
      <c r="H114" s="212" t="s">
        <v>42</v>
      </c>
      <c r="I114" s="229" t="s">
        <v>42</v>
      </c>
      <c r="J114" s="229" t="s">
        <v>42</v>
      </c>
      <c r="K114" s="229" t="s">
        <v>42</v>
      </c>
      <c r="L114" s="313">
        <v>44</v>
      </c>
      <c r="M114" s="312" t="s">
        <v>42</v>
      </c>
      <c r="N114" s="314" t="s">
        <v>42</v>
      </c>
      <c r="O114" s="66" t="s">
        <v>42</v>
      </c>
      <c r="P114" s="229" t="s">
        <v>42</v>
      </c>
      <c r="Q114" s="229" t="s">
        <v>42</v>
      </c>
      <c r="R114" s="66" t="s">
        <v>42</v>
      </c>
      <c r="S114" s="315"/>
      <c r="T114" s="302"/>
      <c r="U114" s="316"/>
      <c r="V114" s="199">
        <f t="shared" si="4"/>
        <v>44</v>
      </c>
    </row>
    <row r="115" spans="2:22" ht="13.5" thickBot="1">
      <c r="B115" s="39" t="s">
        <v>278</v>
      </c>
      <c r="C115" s="40" t="s">
        <v>280</v>
      </c>
      <c r="D115" s="109">
        <v>1947</v>
      </c>
      <c r="E115" s="105" t="s">
        <v>42</v>
      </c>
      <c r="F115" s="91" t="s">
        <v>42</v>
      </c>
      <c r="G115" s="42" t="s">
        <v>42</v>
      </c>
      <c r="H115" s="91" t="s">
        <v>42</v>
      </c>
      <c r="I115" s="91" t="s">
        <v>42</v>
      </c>
      <c r="J115" s="91" t="s">
        <v>42</v>
      </c>
      <c r="K115" s="91" t="s">
        <v>42</v>
      </c>
      <c r="L115" s="91" t="s">
        <v>42</v>
      </c>
      <c r="M115" s="43">
        <v>44</v>
      </c>
      <c r="N115" s="317" t="s">
        <v>42</v>
      </c>
      <c r="O115" s="92" t="s">
        <v>42</v>
      </c>
      <c r="P115" s="91" t="s">
        <v>42</v>
      </c>
      <c r="Q115" s="91" t="s">
        <v>42</v>
      </c>
      <c r="R115" s="91" t="s">
        <v>42</v>
      </c>
      <c r="S115" s="113"/>
      <c r="T115" s="269"/>
      <c r="U115" s="270"/>
      <c r="V115" s="198">
        <f t="shared" si="4"/>
        <v>44</v>
      </c>
    </row>
    <row r="116" spans="5:21" ht="13.5" thickBot="1"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T116" s="318"/>
      <c r="U116" s="318"/>
    </row>
    <row r="117" spans="1:22" ht="13.5" thickBot="1">
      <c r="A117" s="214"/>
      <c r="B117" s="17" t="s">
        <v>3</v>
      </c>
      <c r="C117" s="263" t="s">
        <v>49</v>
      </c>
      <c r="D117" s="73" t="s">
        <v>52</v>
      </c>
      <c r="E117" s="19">
        <v>1</v>
      </c>
      <c r="F117" s="20">
        <v>2</v>
      </c>
      <c r="G117" s="20">
        <v>3</v>
      </c>
      <c r="H117" s="20">
        <v>4</v>
      </c>
      <c r="I117" s="20">
        <v>5</v>
      </c>
      <c r="J117" s="20">
        <v>6</v>
      </c>
      <c r="K117" s="20">
        <v>7</v>
      </c>
      <c r="L117" s="21">
        <v>8</v>
      </c>
      <c r="M117" s="20">
        <v>9</v>
      </c>
      <c r="N117" s="20">
        <v>10</v>
      </c>
      <c r="O117" s="20">
        <v>11</v>
      </c>
      <c r="P117" s="20">
        <v>12</v>
      </c>
      <c r="Q117" s="20">
        <v>13</v>
      </c>
      <c r="R117" s="20">
        <v>14</v>
      </c>
      <c r="S117" s="20">
        <v>15</v>
      </c>
      <c r="T117" s="20">
        <v>16</v>
      </c>
      <c r="U117" s="22">
        <v>17</v>
      </c>
      <c r="V117" s="17" t="s">
        <v>50</v>
      </c>
    </row>
    <row r="118" spans="1:22" ht="12.75">
      <c r="A118" s="214"/>
      <c r="B118" s="53" t="s">
        <v>43</v>
      </c>
      <c r="C118" s="23" t="s">
        <v>25</v>
      </c>
      <c r="D118" s="24">
        <v>1943</v>
      </c>
      <c r="E118" s="25">
        <v>100</v>
      </c>
      <c r="F118" s="27">
        <v>110</v>
      </c>
      <c r="G118" s="29">
        <v>100</v>
      </c>
      <c r="H118" s="29">
        <v>60</v>
      </c>
      <c r="I118" s="76" t="s">
        <v>42</v>
      </c>
      <c r="J118" s="29">
        <v>60</v>
      </c>
      <c r="K118" s="29">
        <v>80</v>
      </c>
      <c r="L118" s="319">
        <v>44</v>
      </c>
      <c r="M118" s="26" t="s">
        <v>42</v>
      </c>
      <c r="N118" s="272" t="s">
        <v>42</v>
      </c>
      <c r="O118" s="29">
        <v>110</v>
      </c>
      <c r="P118" s="76" t="s">
        <v>42</v>
      </c>
      <c r="Q118" s="464">
        <v>44</v>
      </c>
      <c r="R118" s="76" t="s">
        <v>42</v>
      </c>
      <c r="S118" s="77"/>
      <c r="T118" s="80"/>
      <c r="U118" s="268"/>
      <c r="V118" s="196">
        <f>SUM(E118:U118)-L118-Q118</f>
        <v>620</v>
      </c>
    </row>
    <row r="119" spans="1:22" ht="12.75">
      <c r="A119" s="214"/>
      <c r="B119" s="54" t="s">
        <v>44</v>
      </c>
      <c r="C119" s="55" t="s">
        <v>282</v>
      </c>
      <c r="D119" s="32">
        <v>1943</v>
      </c>
      <c r="E119" s="64">
        <v>60</v>
      </c>
      <c r="F119" s="82" t="s">
        <v>42</v>
      </c>
      <c r="G119" s="34" t="s">
        <v>42</v>
      </c>
      <c r="H119" s="34" t="s">
        <v>42</v>
      </c>
      <c r="I119" s="34" t="s">
        <v>42</v>
      </c>
      <c r="J119" s="34" t="s">
        <v>42</v>
      </c>
      <c r="K119" s="34" t="s">
        <v>42</v>
      </c>
      <c r="L119" s="35">
        <v>88</v>
      </c>
      <c r="M119" s="37">
        <v>110</v>
      </c>
      <c r="N119" s="59">
        <v>110</v>
      </c>
      <c r="O119" s="66" t="s">
        <v>42</v>
      </c>
      <c r="P119" s="37">
        <v>100</v>
      </c>
      <c r="Q119" s="205">
        <v>110</v>
      </c>
      <c r="R119" s="34" t="s">
        <v>42</v>
      </c>
      <c r="S119" s="112"/>
      <c r="T119" s="112"/>
      <c r="U119" s="274"/>
      <c r="V119" s="199">
        <f>SUM(E119:U119)</f>
        <v>578</v>
      </c>
    </row>
    <row r="120" spans="1:22" ht="12.75">
      <c r="A120" s="214"/>
      <c r="B120" s="54" t="s">
        <v>48</v>
      </c>
      <c r="C120" s="31" t="s">
        <v>281</v>
      </c>
      <c r="D120" s="32">
        <v>1942</v>
      </c>
      <c r="E120" s="320">
        <v>40</v>
      </c>
      <c r="F120" s="82" t="s">
        <v>42</v>
      </c>
      <c r="G120" s="35">
        <v>60</v>
      </c>
      <c r="H120" s="37">
        <v>80</v>
      </c>
      <c r="I120" s="34" t="s">
        <v>42</v>
      </c>
      <c r="J120" s="34" t="s">
        <v>42</v>
      </c>
      <c r="K120" s="59">
        <v>100</v>
      </c>
      <c r="L120" s="82" t="s">
        <v>42</v>
      </c>
      <c r="M120" s="35">
        <v>66</v>
      </c>
      <c r="N120" s="59">
        <v>88</v>
      </c>
      <c r="O120" s="35">
        <v>88</v>
      </c>
      <c r="P120" s="37">
        <v>40</v>
      </c>
      <c r="Q120" s="330">
        <v>33</v>
      </c>
      <c r="R120" s="34" t="s">
        <v>42</v>
      </c>
      <c r="S120" s="86"/>
      <c r="T120" s="281"/>
      <c r="U120" s="282"/>
      <c r="V120" s="199">
        <f>SUM(E120:U120)-E120-Q120</f>
        <v>522</v>
      </c>
    </row>
    <row r="121" spans="1:22" ht="12.75">
      <c r="A121" s="214"/>
      <c r="B121" s="54" t="s">
        <v>45</v>
      </c>
      <c r="C121" s="31" t="s">
        <v>27</v>
      </c>
      <c r="D121" s="32">
        <v>1941</v>
      </c>
      <c r="E121" s="64">
        <v>80</v>
      </c>
      <c r="F121" s="37">
        <v>88</v>
      </c>
      <c r="G121" s="34" t="s">
        <v>42</v>
      </c>
      <c r="H121" s="34" t="s">
        <v>42</v>
      </c>
      <c r="I121" s="34" t="s">
        <v>42</v>
      </c>
      <c r="J121" s="35">
        <v>60</v>
      </c>
      <c r="K121" s="58">
        <v>60</v>
      </c>
      <c r="L121" s="321">
        <v>44</v>
      </c>
      <c r="M121" s="37">
        <v>44</v>
      </c>
      <c r="N121" s="59">
        <v>66</v>
      </c>
      <c r="O121" s="82" t="s">
        <v>42</v>
      </c>
      <c r="P121" s="37">
        <v>60</v>
      </c>
      <c r="Q121" s="330">
        <v>44</v>
      </c>
      <c r="R121" s="34" t="s">
        <v>42</v>
      </c>
      <c r="S121" s="112"/>
      <c r="T121" s="86"/>
      <c r="U121" s="244"/>
      <c r="V121" s="199">
        <f>SUM(E121:U121)-L121-Q121</f>
        <v>458</v>
      </c>
    </row>
    <row r="122" spans="1:22" ht="12.75">
      <c r="A122" s="214"/>
      <c r="B122" s="54" t="s">
        <v>46</v>
      </c>
      <c r="C122" s="31" t="s">
        <v>29</v>
      </c>
      <c r="D122" s="32">
        <v>1939</v>
      </c>
      <c r="E122" s="33">
        <v>60</v>
      </c>
      <c r="F122" s="37">
        <v>66</v>
      </c>
      <c r="G122" s="37">
        <v>60</v>
      </c>
      <c r="H122" s="321">
        <v>40</v>
      </c>
      <c r="I122" s="34" t="s">
        <v>42</v>
      </c>
      <c r="J122" s="321">
        <v>40</v>
      </c>
      <c r="K122" s="58">
        <v>60</v>
      </c>
      <c r="L122" s="321">
        <v>44</v>
      </c>
      <c r="M122" s="35">
        <v>44</v>
      </c>
      <c r="N122" s="59">
        <v>44</v>
      </c>
      <c r="O122" s="35">
        <v>66</v>
      </c>
      <c r="P122" s="82" t="s">
        <v>42</v>
      </c>
      <c r="Q122" s="465">
        <v>33</v>
      </c>
      <c r="R122" s="82" t="s">
        <v>42</v>
      </c>
      <c r="S122" s="86"/>
      <c r="T122" s="112"/>
      <c r="U122" s="274"/>
      <c r="V122" s="199">
        <f>SUM(E122:U122)-H122-J122-Q122</f>
        <v>444</v>
      </c>
    </row>
    <row r="123" spans="1:22" ht="12" customHeight="1">
      <c r="A123" s="214"/>
      <c r="B123" s="54" t="s">
        <v>79</v>
      </c>
      <c r="C123" s="31" t="s">
        <v>190</v>
      </c>
      <c r="D123" s="32">
        <v>1941</v>
      </c>
      <c r="E123" s="101" t="s">
        <v>42</v>
      </c>
      <c r="F123" s="82" t="s">
        <v>42</v>
      </c>
      <c r="G123" s="82" t="s">
        <v>42</v>
      </c>
      <c r="H123" s="37">
        <v>100</v>
      </c>
      <c r="I123" s="34" t="s">
        <v>42</v>
      </c>
      <c r="J123" s="35">
        <v>100</v>
      </c>
      <c r="K123" s="34" t="s">
        <v>42</v>
      </c>
      <c r="L123" s="37">
        <v>110</v>
      </c>
      <c r="M123" s="34" t="s">
        <v>42</v>
      </c>
      <c r="N123" s="60" t="s">
        <v>42</v>
      </c>
      <c r="O123" s="34" t="s">
        <v>42</v>
      </c>
      <c r="P123" s="37">
        <v>60</v>
      </c>
      <c r="Q123" s="81">
        <v>66</v>
      </c>
      <c r="R123" s="34" t="s">
        <v>42</v>
      </c>
      <c r="S123" s="86"/>
      <c r="T123" s="281"/>
      <c r="U123" s="282"/>
      <c r="V123" s="199">
        <f>SUM(E123:U123)</f>
        <v>436</v>
      </c>
    </row>
    <row r="124" spans="1:22" ht="12.75">
      <c r="A124" s="214"/>
      <c r="B124" s="54" t="s">
        <v>80</v>
      </c>
      <c r="C124" s="31" t="s">
        <v>32</v>
      </c>
      <c r="D124" s="32">
        <v>1940</v>
      </c>
      <c r="E124" s="68" t="s">
        <v>42</v>
      </c>
      <c r="F124" s="82" t="s">
        <v>42</v>
      </c>
      <c r="G124" s="35">
        <v>40</v>
      </c>
      <c r="H124" s="37">
        <v>60</v>
      </c>
      <c r="I124" s="34" t="s">
        <v>42</v>
      </c>
      <c r="J124" s="35">
        <v>80</v>
      </c>
      <c r="K124" s="34" t="s">
        <v>42</v>
      </c>
      <c r="L124" s="322">
        <v>33</v>
      </c>
      <c r="M124" s="34" t="s">
        <v>42</v>
      </c>
      <c r="N124" s="60" t="s">
        <v>42</v>
      </c>
      <c r="O124" s="35">
        <v>66</v>
      </c>
      <c r="P124" s="37">
        <v>40</v>
      </c>
      <c r="Q124" s="81">
        <v>33</v>
      </c>
      <c r="R124" s="35">
        <v>100</v>
      </c>
      <c r="S124" s="86"/>
      <c r="T124" s="281"/>
      <c r="U124" s="282"/>
      <c r="V124" s="199">
        <f>SUM(E124:U124)-L124</f>
        <v>419</v>
      </c>
    </row>
    <row r="125" spans="1:22" ht="12.75">
      <c r="A125" s="214"/>
      <c r="B125" s="54" t="s">
        <v>81</v>
      </c>
      <c r="C125" s="31" t="s">
        <v>73</v>
      </c>
      <c r="D125" s="32">
        <v>1939</v>
      </c>
      <c r="E125" s="68" t="s">
        <v>42</v>
      </c>
      <c r="F125" s="37">
        <v>44</v>
      </c>
      <c r="G125" s="35">
        <v>40</v>
      </c>
      <c r="H125" s="37">
        <v>40</v>
      </c>
      <c r="I125" s="34" t="s">
        <v>42</v>
      </c>
      <c r="J125" s="34" t="s">
        <v>42</v>
      </c>
      <c r="K125" s="37">
        <v>40</v>
      </c>
      <c r="L125" s="212" t="s">
        <v>42</v>
      </c>
      <c r="M125" s="35">
        <v>66</v>
      </c>
      <c r="N125" s="34" t="s">
        <v>42</v>
      </c>
      <c r="O125" s="34" t="s">
        <v>42</v>
      </c>
      <c r="P125" s="82" t="s">
        <v>42</v>
      </c>
      <c r="Q125" s="35">
        <v>44</v>
      </c>
      <c r="R125" s="35">
        <v>60</v>
      </c>
      <c r="S125" s="86"/>
      <c r="T125" s="281"/>
      <c r="U125" s="282"/>
      <c r="V125" s="199">
        <f>SUM(E125:U125)</f>
        <v>334</v>
      </c>
    </row>
    <row r="126" spans="1:22" ht="12.75">
      <c r="A126" s="214"/>
      <c r="B126" s="30" t="s">
        <v>91</v>
      </c>
      <c r="C126" s="31" t="s">
        <v>59</v>
      </c>
      <c r="D126" s="56">
        <v>1939</v>
      </c>
      <c r="E126" s="482">
        <v>40</v>
      </c>
      <c r="F126" s="59">
        <v>44</v>
      </c>
      <c r="G126" s="58">
        <v>40</v>
      </c>
      <c r="H126" s="299">
        <v>30</v>
      </c>
      <c r="I126" s="60" t="s">
        <v>42</v>
      </c>
      <c r="J126" s="60" t="s">
        <v>42</v>
      </c>
      <c r="K126" s="37">
        <v>40</v>
      </c>
      <c r="L126" s="323">
        <v>33</v>
      </c>
      <c r="M126" s="59">
        <v>44</v>
      </c>
      <c r="N126" s="67">
        <v>44</v>
      </c>
      <c r="O126" s="59">
        <v>44</v>
      </c>
      <c r="P126" s="67">
        <v>40</v>
      </c>
      <c r="Q126" s="465">
        <v>33</v>
      </c>
      <c r="R126" s="66" t="s">
        <v>42</v>
      </c>
      <c r="S126" s="80"/>
      <c r="T126" s="281"/>
      <c r="U126" s="282"/>
      <c r="V126" s="199">
        <f>SUM(E126:U126)-H126-E126-L126-Q126</f>
        <v>296</v>
      </c>
    </row>
    <row r="127" spans="1:22" ht="12.75">
      <c r="A127" s="214"/>
      <c r="B127" s="54" t="s">
        <v>94</v>
      </c>
      <c r="C127" s="55" t="s">
        <v>61</v>
      </c>
      <c r="D127" s="32">
        <v>1940</v>
      </c>
      <c r="E127" s="33">
        <v>40</v>
      </c>
      <c r="F127" s="34" t="s">
        <v>42</v>
      </c>
      <c r="G127" s="34" t="s">
        <v>42</v>
      </c>
      <c r="H127" s="35">
        <v>30</v>
      </c>
      <c r="I127" s="82" t="s">
        <v>42</v>
      </c>
      <c r="J127" s="34" t="s">
        <v>42</v>
      </c>
      <c r="K127" s="34" t="s">
        <v>42</v>
      </c>
      <c r="L127" s="35">
        <v>33</v>
      </c>
      <c r="M127" s="35">
        <v>44</v>
      </c>
      <c r="N127" s="35">
        <v>44</v>
      </c>
      <c r="O127" s="37">
        <v>44</v>
      </c>
      <c r="P127" s="82" t="s">
        <v>42</v>
      </c>
      <c r="Q127" s="34" t="s">
        <v>42</v>
      </c>
      <c r="R127" s="34" t="s">
        <v>42</v>
      </c>
      <c r="S127" s="86"/>
      <c r="T127" s="112"/>
      <c r="U127" s="274"/>
      <c r="V127" s="199">
        <f aca="true" t="shared" si="5" ref="V127:V139">SUM(E127:U127)</f>
        <v>235</v>
      </c>
    </row>
    <row r="128" spans="1:22" ht="12.75">
      <c r="A128" s="214"/>
      <c r="B128" s="54" t="s">
        <v>85</v>
      </c>
      <c r="C128" s="55" t="s">
        <v>283</v>
      </c>
      <c r="D128" s="123">
        <v>1939</v>
      </c>
      <c r="E128" s="68" t="s">
        <v>42</v>
      </c>
      <c r="F128" s="37">
        <v>44</v>
      </c>
      <c r="G128" s="35">
        <v>40</v>
      </c>
      <c r="H128" s="37">
        <v>30</v>
      </c>
      <c r="I128" s="34" t="s">
        <v>42</v>
      </c>
      <c r="J128" s="34" t="s">
        <v>42</v>
      </c>
      <c r="K128" s="34" t="s">
        <v>42</v>
      </c>
      <c r="L128" s="37">
        <v>44</v>
      </c>
      <c r="M128" s="35">
        <v>33</v>
      </c>
      <c r="N128" s="34" t="s">
        <v>42</v>
      </c>
      <c r="O128" s="34" t="s">
        <v>42</v>
      </c>
      <c r="P128" s="82" t="s">
        <v>42</v>
      </c>
      <c r="Q128" s="35">
        <v>33</v>
      </c>
      <c r="R128" s="34" t="s">
        <v>42</v>
      </c>
      <c r="S128" s="86"/>
      <c r="T128" s="281"/>
      <c r="U128" s="282"/>
      <c r="V128" s="199">
        <f t="shared" si="5"/>
        <v>224</v>
      </c>
    </row>
    <row r="129" spans="1:22" ht="12.75">
      <c r="A129" s="214"/>
      <c r="B129" s="54" t="s">
        <v>99</v>
      </c>
      <c r="C129" s="31" t="s">
        <v>76</v>
      </c>
      <c r="D129" s="123">
        <v>1941</v>
      </c>
      <c r="E129" s="124" t="s">
        <v>42</v>
      </c>
      <c r="F129" s="128">
        <v>66</v>
      </c>
      <c r="G129" s="128">
        <v>30</v>
      </c>
      <c r="H129" s="208">
        <v>30</v>
      </c>
      <c r="I129" s="203" t="s">
        <v>42</v>
      </c>
      <c r="J129" s="203" t="s">
        <v>42</v>
      </c>
      <c r="K129" s="34" t="s">
        <v>42</v>
      </c>
      <c r="L129" s="212" t="s">
        <v>42</v>
      </c>
      <c r="M129" s="203" t="s">
        <v>42</v>
      </c>
      <c r="N129" s="246" t="s">
        <v>42</v>
      </c>
      <c r="O129" s="203" t="s">
        <v>42</v>
      </c>
      <c r="P129" s="212" t="s">
        <v>42</v>
      </c>
      <c r="Q129" s="128">
        <v>33</v>
      </c>
      <c r="R129" s="128">
        <v>60</v>
      </c>
      <c r="S129" s="129"/>
      <c r="T129" s="302"/>
      <c r="U129" s="316"/>
      <c r="V129" s="199">
        <f t="shared" si="5"/>
        <v>219</v>
      </c>
    </row>
    <row r="130" spans="1:22" ht="12.75">
      <c r="A130" s="214"/>
      <c r="B130" s="54" t="s">
        <v>103</v>
      </c>
      <c r="C130" s="31" t="s">
        <v>106</v>
      </c>
      <c r="D130" s="123">
        <v>1942</v>
      </c>
      <c r="E130" s="124" t="s">
        <v>42</v>
      </c>
      <c r="F130" s="212" t="s">
        <v>42</v>
      </c>
      <c r="G130" s="212" t="s">
        <v>42</v>
      </c>
      <c r="H130" s="203" t="s">
        <v>42</v>
      </c>
      <c r="I130" s="203" t="s">
        <v>42</v>
      </c>
      <c r="J130" s="203" t="s">
        <v>42</v>
      </c>
      <c r="K130" s="203" t="s">
        <v>42</v>
      </c>
      <c r="L130" s="208">
        <v>66</v>
      </c>
      <c r="M130" s="128">
        <v>88</v>
      </c>
      <c r="N130" s="246" t="s">
        <v>42</v>
      </c>
      <c r="O130" s="212" t="s">
        <v>42</v>
      </c>
      <c r="P130" s="212" t="s">
        <v>42</v>
      </c>
      <c r="Q130" s="208">
        <v>44</v>
      </c>
      <c r="R130" s="203" t="s">
        <v>42</v>
      </c>
      <c r="S130" s="302"/>
      <c r="T130" s="129"/>
      <c r="U130" s="324"/>
      <c r="V130" s="199">
        <f t="shared" si="5"/>
        <v>198</v>
      </c>
    </row>
    <row r="131" spans="1:22" ht="12.75">
      <c r="A131" s="214"/>
      <c r="B131" s="30" t="s">
        <v>104</v>
      </c>
      <c r="C131" s="31" t="s">
        <v>26</v>
      </c>
      <c r="D131" s="123">
        <v>1941</v>
      </c>
      <c r="E131" s="124" t="s">
        <v>42</v>
      </c>
      <c r="F131" s="212" t="s">
        <v>42</v>
      </c>
      <c r="G131" s="128">
        <v>80</v>
      </c>
      <c r="H131" s="208">
        <v>40</v>
      </c>
      <c r="I131" s="203" t="s">
        <v>42</v>
      </c>
      <c r="J131" s="203" t="s">
        <v>42</v>
      </c>
      <c r="K131" s="128">
        <v>40</v>
      </c>
      <c r="L131" s="212" t="s">
        <v>42</v>
      </c>
      <c r="M131" s="203" t="s">
        <v>42</v>
      </c>
      <c r="N131" s="246" t="s">
        <v>42</v>
      </c>
      <c r="O131" s="203" t="s">
        <v>42</v>
      </c>
      <c r="P131" s="212" t="s">
        <v>42</v>
      </c>
      <c r="Q131" s="212" t="s">
        <v>42</v>
      </c>
      <c r="R131" s="212" t="s">
        <v>42</v>
      </c>
      <c r="S131" s="129"/>
      <c r="T131" s="302"/>
      <c r="U131" s="316"/>
      <c r="V131" s="199">
        <f t="shared" si="5"/>
        <v>160</v>
      </c>
    </row>
    <row r="132" spans="1:25" ht="12.75">
      <c r="A132" s="214"/>
      <c r="B132" s="54" t="s">
        <v>112</v>
      </c>
      <c r="C132" s="227" t="s">
        <v>92</v>
      </c>
      <c r="D132" s="123">
        <v>1939</v>
      </c>
      <c r="E132" s="127" t="s">
        <v>42</v>
      </c>
      <c r="F132" s="212" t="s">
        <v>42</v>
      </c>
      <c r="G132" s="35">
        <v>30</v>
      </c>
      <c r="H132" s="34" t="s">
        <v>42</v>
      </c>
      <c r="I132" s="34" t="s">
        <v>42</v>
      </c>
      <c r="J132" s="34" t="s">
        <v>42</v>
      </c>
      <c r="K132" s="34" t="s">
        <v>42</v>
      </c>
      <c r="L132" s="212" t="s">
        <v>42</v>
      </c>
      <c r="M132" s="34" t="s">
        <v>42</v>
      </c>
      <c r="N132" s="246" t="s">
        <v>42</v>
      </c>
      <c r="O132" s="203" t="s">
        <v>42</v>
      </c>
      <c r="P132" s="212" t="s">
        <v>42</v>
      </c>
      <c r="Q132" s="208">
        <v>33</v>
      </c>
      <c r="R132" s="208">
        <v>80</v>
      </c>
      <c r="S132" s="129"/>
      <c r="T132" s="332"/>
      <c r="U132" s="333"/>
      <c r="V132" s="199">
        <f t="shared" si="5"/>
        <v>143</v>
      </c>
      <c r="W132" s="52"/>
      <c r="X132" s="52"/>
      <c r="Y132" s="52"/>
    </row>
    <row r="133" spans="1:25" s="52" customFormat="1" ht="12.75">
      <c r="A133" s="214"/>
      <c r="B133" s="30" t="s">
        <v>142</v>
      </c>
      <c r="C133" s="31" t="s">
        <v>68</v>
      </c>
      <c r="D133" s="32">
        <v>1942</v>
      </c>
      <c r="E133" s="132" t="s">
        <v>42</v>
      </c>
      <c r="F133" s="301" t="s">
        <v>42</v>
      </c>
      <c r="G133" s="120" t="s">
        <v>42</v>
      </c>
      <c r="H133" s="120" t="s">
        <v>42</v>
      </c>
      <c r="I133" s="34" t="s">
        <v>42</v>
      </c>
      <c r="J133" s="34" t="s">
        <v>42</v>
      </c>
      <c r="K133" s="34" t="s">
        <v>42</v>
      </c>
      <c r="L133" s="301" t="s">
        <v>42</v>
      </c>
      <c r="M133" s="34" t="s">
        <v>42</v>
      </c>
      <c r="N133" s="85">
        <v>44</v>
      </c>
      <c r="O133" s="34" t="s">
        <v>42</v>
      </c>
      <c r="P133" s="37">
        <v>80</v>
      </c>
      <c r="Q133" s="82" t="s">
        <v>42</v>
      </c>
      <c r="R133" s="34" t="s">
        <v>42</v>
      </c>
      <c r="S133" s="86"/>
      <c r="T133" s="281"/>
      <c r="U133" s="282"/>
      <c r="V133" s="199">
        <f t="shared" si="5"/>
        <v>124</v>
      </c>
      <c r="W133"/>
      <c r="X133"/>
      <c r="Y133"/>
    </row>
    <row r="134" spans="1:22" s="52" customFormat="1" ht="12.75">
      <c r="A134" s="214"/>
      <c r="B134" s="54" t="s">
        <v>398</v>
      </c>
      <c r="C134" s="31" t="s">
        <v>396</v>
      </c>
      <c r="D134" s="32">
        <v>1943</v>
      </c>
      <c r="E134" s="132" t="s">
        <v>42</v>
      </c>
      <c r="F134" s="301" t="s">
        <v>42</v>
      </c>
      <c r="G134" s="120" t="s">
        <v>42</v>
      </c>
      <c r="H134" s="120" t="s">
        <v>42</v>
      </c>
      <c r="I134" s="34" t="s">
        <v>42</v>
      </c>
      <c r="J134" s="34" t="s">
        <v>42</v>
      </c>
      <c r="K134" s="34" t="s">
        <v>42</v>
      </c>
      <c r="L134" s="301" t="s">
        <v>42</v>
      </c>
      <c r="M134" s="34" t="s">
        <v>42</v>
      </c>
      <c r="N134" s="111" t="s">
        <v>42</v>
      </c>
      <c r="O134" s="34" t="s">
        <v>42</v>
      </c>
      <c r="P134" s="82" t="s">
        <v>42</v>
      </c>
      <c r="Q134" s="37">
        <v>88</v>
      </c>
      <c r="R134" s="82" t="s">
        <v>42</v>
      </c>
      <c r="S134" s="86"/>
      <c r="T134" s="112"/>
      <c r="U134" s="274"/>
      <c r="V134" s="199">
        <f t="shared" si="5"/>
        <v>88</v>
      </c>
    </row>
    <row r="135" spans="1:22" s="52" customFormat="1" ht="12.75">
      <c r="A135" s="214"/>
      <c r="B135" s="54" t="s">
        <v>398</v>
      </c>
      <c r="C135" s="31" t="s">
        <v>284</v>
      </c>
      <c r="D135" s="32"/>
      <c r="E135" s="325" t="s">
        <v>42</v>
      </c>
      <c r="F135" s="120" t="s">
        <v>42</v>
      </c>
      <c r="G135" s="301" t="s">
        <v>42</v>
      </c>
      <c r="H135" s="120" t="s">
        <v>42</v>
      </c>
      <c r="I135" s="34" t="s">
        <v>42</v>
      </c>
      <c r="J135" s="34" t="s">
        <v>42</v>
      </c>
      <c r="K135" s="34" t="s">
        <v>42</v>
      </c>
      <c r="L135" s="120" t="s">
        <v>42</v>
      </c>
      <c r="M135" s="34" t="s">
        <v>42</v>
      </c>
      <c r="N135" s="85">
        <v>66</v>
      </c>
      <c r="O135" s="34" t="s">
        <v>42</v>
      </c>
      <c r="P135" s="82" t="s">
        <v>42</v>
      </c>
      <c r="Q135" s="82" t="s">
        <v>42</v>
      </c>
      <c r="R135" s="34" t="s">
        <v>42</v>
      </c>
      <c r="S135" s="86"/>
      <c r="T135" s="281"/>
      <c r="U135" s="282"/>
      <c r="V135" s="199">
        <f t="shared" si="5"/>
        <v>66</v>
      </c>
    </row>
    <row r="136" spans="1:25" s="52" customFormat="1" ht="12.75">
      <c r="A136" s="214"/>
      <c r="B136" s="54" t="s">
        <v>398</v>
      </c>
      <c r="C136" s="31" t="s">
        <v>130</v>
      </c>
      <c r="D136" s="32">
        <v>1942</v>
      </c>
      <c r="E136" s="101" t="s">
        <v>42</v>
      </c>
      <c r="F136" s="82" t="s">
        <v>42</v>
      </c>
      <c r="G136" s="212" t="s">
        <v>42</v>
      </c>
      <c r="H136" s="34" t="s">
        <v>42</v>
      </c>
      <c r="I136" s="34" t="s">
        <v>42</v>
      </c>
      <c r="J136" s="34" t="s">
        <v>42</v>
      </c>
      <c r="K136" s="34" t="s">
        <v>42</v>
      </c>
      <c r="L136" s="35">
        <v>66</v>
      </c>
      <c r="M136" s="82" t="s">
        <v>42</v>
      </c>
      <c r="N136" s="111" t="s">
        <v>42</v>
      </c>
      <c r="O136" s="82" t="s">
        <v>42</v>
      </c>
      <c r="P136" s="82" t="s">
        <v>42</v>
      </c>
      <c r="Q136" s="82" t="s">
        <v>42</v>
      </c>
      <c r="R136" s="34" t="s">
        <v>42</v>
      </c>
      <c r="S136" s="112"/>
      <c r="T136" s="86"/>
      <c r="U136" s="244"/>
      <c r="V136" s="199">
        <f t="shared" si="5"/>
        <v>66</v>
      </c>
      <c r="W136" s="285"/>
      <c r="X136" s="214"/>
      <c r="Y136" s="214"/>
    </row>
    <row r="137" spans="1:25" s="52" customFormat="1" ht="12.75">
      <c r="A137" s="214"/>
      <c r="B137" s="30" t="s">
        <v>286</v>
      </c>
      <c r="C137" s="107" t="s">
        <v>167</v>
      </c>
      <c r="D137" s="108"/>
      <c r="E137" s="325" t="s">
        <v>42</v>
      </c>
      <c r="F137" s="120" t="s">
        <v>42</v>
      </c>
      <c r="G137" s="301" t="s">
        <v>42</v>
      </c>
      <c r="H137" s="120" t="s">
        <v>42</v>
      </c>
      <c r="I137" s="34" t="s">
        <v>42</v>
      </c>
      <c r="J137" s="34" t="s">
        <v>42</v>
      </c>
      <c r="K137" s="34" t="s">
        <v>42</v>
      </c>
      <c r="L137" s="120" t="s">
        <v>42</v>
      </c>
      <c r="M137" s="34" t="s">
        <v>42</v>
      </c>
      <c r="N137" s="111" t="s">
        <v>42</v>
      </c>
      <c r="O137" s="82" t="s">
        <v>42</v>
      </c>
      <c r="P137" s="82" t="s">
        <v>42</v>
      </c>
      <c r="Q137" s="37">
        <v>66</v>
      </c>
      <c r="R137" s="34" t="s">
        <v>42</v>
      </c>
      <c r="S137" s="37"/>
      <c r="T137" s="475"/>
      <c r="U137" s="476"/>
      <c r="V137" s="472">
        <f t="shared" si="5"/>
        <v>66</v>
      </c>
      <c r="W137"/>
      <c r="X137"/>
      <c r="Y137"/>
    </row>
    <row r="138" spans="1:22" s="52" customFormat="1" ht="12.75">
      <c r="A138" s="214"/>
      <c r="B138" s="30" t="s">
        <v>399</v>
      </c>
      <c r="C138" s="31" t="s">
        <v>285</v>
      </c>
      <c r="D138" s="32">
        <v>1943</v>
      </c>
      <c r="E138" s="101" t="s">
        <v>42</v>
      </c>
      <c r="F138" s="82" t="s">
        <v>42</v>
      </c>
      <c r="G138" s="82" t="s">
        <v>42</v>
      </c>
      <c r="H138" s="37">
        <v>40</v>
      </c>
      <c r="I138" s="34" t="s">
        <v>42</v>
      </c>
      <c r="J138" s="34" t="s">
        <v>42</v>
      </c>
      <c r="K138" s="34" t="s">
        <v>42</v>
      </c>
      <c r="L138" s="82" t="s">
        <v>42</v>
      </c>
      <c r="M138" s="34" t="s">
        <v>42</v>
      </c>
      <c r="N138" s="111" t="s">
        <v>42</v>
      </c>
      <c r="O138" s="34" t="s">
        <v>42</v>
      </c>
      <c r="P138" s="82" t="s">
        <v>42</v>
      </c>
      <c r="Q138" s="82" t="s">
        <v>42</v>
      </c>
      <c r="R138" s="34" t="s">
        <v>42</v>
      </c>
      <c r="S138" s="86"/>
      <c r="T138" s="281"/>
      <c r="U138" s="282"/>
      <c r="V138" s="199">
        <f t="shared" si="5"/>
        <v>40</v>
      </c>
    </row>
    <row r="139" spans="1:25" ht="13.5" thickBot="1">
      <c r="A139" s="214"/>
      <c r="B139" s="39" t="s">
        <v>150</v>
      </c>
      <c r="C139" s="40" t="s">
        <v>110</v>
      </c>
      <c r="D139" s="41">
        <v>1941</v>
      </c>
      <c r="E139" s="105" t="s">
        <v>42</v>
      </c>
      <c r="F139" s="91" t="s">
        <v>42</v>
      </c>
      <c r="G139" s="91" t="s">
        <v>42</v>
      </c>
      <c r="H139" s="42" t="s">
        <v>42</v>
      </c>
      <c r="I139" s="42" t="s">
        <v>42</v>
      </c>
      <c r="J139" s="42" t="s">
        <v>42</v>
      </c>
      <c r="K139" s="42" t="s">
        <v>42</v>
      </c>
      <c r="L139" s="44">
        <v>33</v>
      </c>
      <c r="M139" s="42" t="s">
        <v>42</v>
      </c>
      <c r="N139" s="210" t="s">
        <v>42</v>
      </c>
      <c r="O139" s="42" t="s">
        <v>42</v>
      </c>
      <c r="P139" s="91" t="s">
        <v>42</v>
      </c>
      <c r="Q139" s="91" t="s">
        <v>42</v>
      </c>
      <c r="R139" s="42" t="s">
        <v>42</v>
      </c>
      <c r="S139" s="113"/>
      <c r="T139" s="293"/>
      <c r="U139" s="294"/>
      <c r="V139" s="198">
        <f t="shared" si="5"/>
        <v>33</v>
      </c>
      <c r="W139" s="52"/>
      <c r="X139" s="52"/>
      <c r="Y139" s="45"/>
    </row>
    <row r="140" spans="5:18" ht="13.5" thickBot="1"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spans="2:24" ht="13.5" thickBot="1">
      <c r="B141" s="17" t="s">
        <v>3</v>
      </c>
      <c r="C141" s="263" t="s">
        <v>10</v>
      </c>
      <c r="D141" s="73" t="s">
        <v>52</v>
      </c>
      <c r="E141" s="19">
        <v>1</v>
      </c>
      <c r="F141" s="20">
        <v>2</v>
      </c>
      <c r="G141" s="20">
        <v>3</v>
      </c>
      <c r="H141" s="20">
        <v>4</v>
      </c>
      <c r="I141" s="20">
        <v>5</v>
      </c>
      <c r="J141" s="20">
        <v>6</v>
      </c>
      <c r="K141" s="20">
        <v>7</v>
      </c>
      <c r="L141" s="21">
        <v>8</v>
      </c>
      <c r="M141" s="20">
        <v>9</v>
      </c>
      <c r="N141" s="20">
        <v>10</v>
      </c>
      <c r="O141" s="20">
        <v>11</v>
      </c>
      <c r="P141" s="20">
        <v>12</v>
      </c>
      <c r="Q141" s="20">
        <v>13</v>
      </c>
      <c r="R141" s="20">
        <v>14</v>
      </c>
      <c r="S141" s="20">
        <v>15</v>
      </c>
      <c r="T141" s="20">
        <v>16</v>
      </c>
      <c r="U141" s="22">
        <v>17</v>
      </c>
      <c r="V141" s="17" t="s">
        <v>50</v>
      </c>
      <c r="X141" s="326"/>
    </row>
    <row r="142" spans="2:22" ht="12.75">
      <c r="B142" s="53" t="s">
        <v>43</v>
      </c>
      <c r="C142" s="114" t="s">
        <v>28</v>
      </c>
      <c r="D142" s="24">
        <v>1938</v>
      </c>
      <c r="E142" s="25">
        <v>100</v>
      </c>
      <c r="F142" s="29">
        <v>110</v>
      </c>
      <c r="G142" s="76" t="s">
        <v>42</v>
      </c>
      <c r="H142" s="295" t="s">
        <v>42</v>
      </c>
      <c r="I142" s="26" t="s">
        <v>42</v>
      </c>
      <c r="J142" s="29">
        <v>100</v>
      </c>
      <c r="K142" s="26" t="s">
        <v>42</v>
      </c>
      <c r="L142" s="204">
        <v>88</v>
      </c>
      <c r="M142" s="204">
        <v>110</v>
      </c>
      <c r="N142" s="278">
        <v>100</v>
      </c>
      <c r="O142" s="26" t="s">
        <v>42</v>
      </c>
      <c r="P142" s="76" t="s">
        <v>42</v>
      </c>
      <c r="Q142" s="27">
        <v>110</v>
      </c>
      <c r="R142" s="76" t="s">
        <v>42</v>
      </c>
      <c r="S142" s="77"/>
      <c r="T142" s="77"/>
      <c r="U142" s="266"/>
      <c r="V142" s="196">
        <f>SUM(E142:U142)</f>
        <v>718</v>
      </c>
    </row>
    <row r="143" spans="2:24" ht="12.75">
      <c r="B143" s="54" t="s">
        <v>44</v>
      </c>
      <c r="C143" s="117" t="s">
        <v>34</v>
      </c>
      <c r="D143" s="56">
        <v>1936</v>
      </c>
      <c r="E143" s="482">
        <v>60</v>
      </c>
      <c r="F143" s="298">
        <v>66</v>
      </c>
      <c r="G143" s="59">
        <v>100</v>
      </c>
      <c r="H143" s="298">
        <v>40</v>
      </c>
      <c r="I143" s="66" t="s">
        <v>42</v>
      </c>
      <c r="J143" s="59">
        <v>80</v>
      </c>
      <c r="K143" s="35">
        <v>80</v>
      </c>
      <c r="L143" s="81">
        <v>66</v>
      </c>
      <c r="M143" s="206">
        <v>88</v>
      </c>
      <c r="N143" s="34" t="s">
        <v>42</v>
      </c>
      <c r="O143" s="60" t="s">
        <v>42</v>
      </c>
      <c r="P143" s="60" t="s">
        <v>42</v>
      </c>
      <c r="Q143" s="58">
        <v>88</v>
      </c>
      <c r="R143" s="59">
        <v>100</v>
      </c>
      <c r="S143" s="80"/>
      <c r="T143" s="112"/>
      <c r="U143" s="274"/>
      <c r="V143" s="327">
        <f>SUM(E143:U143)-H143-E143-F143</f>
        <v>602</v>
      </c>
      <c r="X143" s="326"/>
    </row>
    <row r="144" spans="2:22" ht="12.75">
      <c r="B144" s="54" t="s">
        <v>48</v>
      </c>
      <c r="C144" s="117" t="s">
        <v>30</v>
      </c>
      <c r="D144" s="56">
        <v>1937</v>
      </c>
      <c r="E144" s="68" t="s">
        <v>42</v>
      </c>
      <c r="F144" s="35">
        <v>88</v>
      </c>
      <c r="G144" s="35">
        <v>80</v>
      </c>
      <c r="H144" s="35">
        <v>100</v>
      </c>
      <c r="I144" s="34" t="s">
        <v>42</v>
      </c>
      <c r="J144" s="35">
        <v>60</v>
      </c>
      <c r="K144" s="321">
        <v>40</v>
      </c>
      <c r="L144" s="81">
        <v>110</v>
      </c>
      <c r="M144" s="81">
        <v>66</v>
      </c>
      <c r="N144" s="439">
        <v>40</v>
      </c>
      <c r="O144" s="322">
        <v>44</v>
      </c>
      <c r="P144" s="66" t="s">
        <v>42</v>
      </c>
      <c r="Q144" s="35">
        <v>66</v>
      </c>
      <c r="R144" s="34" t="s">
        <v>42</v>
      </c>
      <c r="S144" s="80"/>
      <c r="T144" s="281"/>
      <c r="U144" s="282"/>
      <c r="V144" s="199">
        <f>SUM(E144:U144)-K144-N144-O144</f>
        <v>570</v>
      </c>
    </row>
    <row r="145" spans="2:24" ht="12.75">
      <c r="B145" s="54" t="s">
        <v>45</v>
      </c>
      <c r="C145" s="115" t="s">
        <v>31</v>
      </c>
      <c r="D145" s="32">
        <v>1938</v>
      </c>
      <c r="E145" s="300">
        <v>40</v>
      </c>
      <c r="F145" s="37">
        <v>66</v>
      </c>
      <c r="G145" s="34" t="s">
        <v>42</v>
      </c>
      <c r="H145" s="35">
        <v>60</v>
      </c>
      <c r="I145" s="82" t="s">
        <v>42</v>
      </c>
      <c r="J145" s="37">
        <v>60</v>
      </c>
      <c r="K145" s="34" t="s">
        <v>42</v>
      </c>
      <c r="L145" s="438">
        <v>44</v>
      </c>
      <c r="M145" s="205">
        <v>66</v>
      </c>
      <c r="N145" s="328">
        <v>40</v>
      </c>
      <c r="O145" s="322">
        <v>44</v>
      </c>
      <c r="P145" s="37">
        <v>60</v>
      </c>
      <c r="Q145" s="35">
        <v>44</v>
      </c>
      <c r="R145" s="35">
        <v>80</v>
      </c>
      <c r="S145" s="86"/>
      <c r="T145" s="281"/>
      <c r="U145" s="282"/>
      <c r="V145" s="199">
        <f>SUM(E145:U145)-E145-N145-L145-O145</f>
        <v>436</v>
      </c>
      <c r="X145" s="326"/>
    </row>
    <row r="146" spans="2:22" ht="12.75">
      <c r="B146" s="54" t="s">
        <v>46</v>
      </c>
      <c r="C146" s="117" t="s">
        <v>63</v>
      </c>
      <c r="D146" s="32">
        <v>1936</v>
      </c>
      <c r="E146" s="101" t="s">
        <v>42</v>
      </c>
      <c r="F146" s="64">
        <v>44</v>
      </c>
      <c r="G146" s="101" t="s">
        <v>42</v>
      </c>
      <c r="H146" s="35">
        <v>80</v>
      </c>
      <c r="I146" s="34" t="s">
        <v>42</v>
      </c>
      <c r="J146" s="35">
        <v>30</v>
      </c>
      <c r="K146" s="37">
        <v>60</v>
      </c>
      <c r="L146" s="438">
        <v>33</v>
      </c>
      <c r="M146" s="205">
        <v>44</v>
      </c>
      <c r="N146" s="111" t="s">
        <v>42</v>
      </c>
      <c r="O146" s="35">
        <v>66</v>
      </c>
      <c r="P146" s="82" t="s">
        <v>42</v>
      </c>
      <c r="Q146" s="35">
        <v>44</v>
      </c>
      <c r="R146" s="82" t="s">
        <v>42</v>
      </c>
      <c r="S146" s="34"/>
      <c r="T146" s="34"/>
      <c r="U146" s="329"/>
      <c r="V146" s="199">
        <f>SUM(E146:U146)</f>
        <v>401</v>
      </c>
    </row>
    <row r="147" spans="2:24" ht="12.75">
      <c r="B147" s="54" t="s">
        <v>79</v>
      </c>
      <c r="C147" s="115" t="s">
        <v>35</v>
      </c>
      <c r="D147" s="56">
        <v>1936</v>
      </c>
      <c r="E147" s="57">
        <v>60</v>
      </c>
      <c r="F147" s="482">
        <v>44</v>
      </c>
      <c r="G147" s="57">
        <v>60</v>
      </c>
      <c r="H147" s="297">
        <v>40</v>
      </c>
      <c r="I147" s="60" t="s">
        <v>42</v>
      </c>
      <c r="J147" s="298">
        <v>40</v>
      </c>
      <c r="K147" s="321">
        <v>40</v>
      </c>
      <c r="L147" s="438">
        <v>33</v>
      </c>
      <c r="M147" s="81">
        <v>44</v>
      </c>
      <c r="N147" s="439">
        <v>40</v>
      </c>
      <c r="O147" s="59">
        <v>44</v>
      </c>
      <c r="P147" s="59">
        <v>60</v>
      </c>
      <c r="Q147" s="59">
        <v>44</v>
      </c>
      <c r="R147" s="59">
        <v>60</v>
      </c>
      <c r="S147" s="116"/>
      <c r="T147" s="112"/>
      <c r="U147" s="274"/>
      <c r="V147" s="327">
        <f>SUM(E147:U147)-L147-J147-H147-K147-N147-F147</f>
        <v>372</v>
      </c>
      <c r="X147" s="326"/>
    </row>
    <row r="148" spans="2:22" ht="12.75">
      <c r="B148" s="54" t="s">
        <v>80</v>
      </c>
      <c r="C148" s="115" t="s">
        <v>77</v>
      </c>
      <c r="D148" s="56">
        <v>1936</v>
      </c>
      <c r="E148" s="297">
        <v>40</v>
      </c>
      <c r="F148" s="98">
        <v>44</v>
      </c>
      <c r="G148" s="100" t="s">
        <v>42</v>
      </c>
      <c r="H148" s="100" t="s">
        <v>42</v>
      </c>
      <c r="I148" s="60" t="s">
        <v>42</v>
      </c>
      <c r="J148" s="298">
        <v>40</v>
      </c>
      <c r="K148" s="58">
        <v>60</v>
      </c>
      <c r="L148" s="81">
        <v>44</v>
      </c>
      <c r="M148" s="81">
        <v>44</v>
      </c>
      <c r="N148" s="67">
        <v>60</v>
      </c>
      <c r="O148" s="59">
        <v>66</v>
      </c>
      <c r="P148" s="60" t="s">
        <v>42</v>
      </c>
      <c r="Q148" s="59">
        <v>44</v>
      </c>
      <c r="R148" s="66" t="s">
        <v>42</v>
      </c>
      <c r="S148" s="60"/>
      <c r="T148" s="34"/>
      <c r="U148" s="329"/>
      <c r="V148" s="199">
        <f>SUM(E148:U148)-E148-J148</f>
        <v>362</v>
      </c>
    </row>
    <row r="149" spans="2:24" ht="12.75">
      <c r="B149" s="54" t="s">
        <v>81</v>
      </c>
      <c r="C149" s="115" t="s">
        <v>287</v>
      </c>
      <c r="D149" s="56">
        <v>1935</v>
      </c>
      <c r="E149" s="100" t="s">
        <v>42</v>
      </c>
      <c r="F149" s="66" t="s">
        <v>42</v>
      </c>
      <c r="G149" s="60" t="s">
        <v>42</v>
      </c>
      <c r="H149" s="57">
        <v>60</v>
      </c>
      <c r="I149" s="60" t="s">
        <v>42</v>
      </c>
      <c r="J149" s="60" t="s">
        <v>42</v>
      </c>
      <c r="K149" s="60" t="s">
        <v>42</v>
      </c>
      <c r="L149" s="206">
        <v>44</v>
      </c>
      <c r="M149" s="66" t="s">
        <v>42</v>
      </c>
      <c r="N149" s="63">
        <v>80</v>
      </c>
      <c r="O149" s="59">
        <v>88</v>
      </c>
      <c r="P149" s="60" t="s">
        <v>42</v>
      </c>
      <c r="Q149" s="59">
        <v>66</v>
      </c>
      <c r="R149" s="60" t="s">
        <v>42</v>
      </c>
      <c r="S149" s="116"/>
      <c r="T149" s="281"/>
      <c r="U149" s="282"/>
      <c r="V149" s="199">
        <f aca="true" t="shared" si="6" ref="V149:V160">SUM(E149:U149)</f>
        <v>338</v>
      </c>
      <c r="X149" s="326"/>
    </row>
    <row r="150" spans="2:22" ht="12.75">
      <c r="B150" s="54" t="s">
        <v>91</v>
      </c>
      <c r="C150" s="115" t="s">
        <v>33</v>
      </c>
      <c r="D150" s="56">
        <v>1934</v>
      </c>
      <c r="E150" s="62" t="s">
        <v>42</v>
      </c>
      <c r="F150" s="60" t="s">
        <v>42</v>
      </c>
      <c r="G150" s="60" t="s">
        <v>42</v>
      </c>
      <c r="H150" s="66" t="s">
        <v>42</v>
      </c>
      <c r="I150" s="60" t="s">
        <v>42</v>
      </c>
      <c r="J150" s="60" t="s">
        <v>42</v>
      </c>
      <c r="K150" s="37">
        <v>100</v>
      </c>
      <c r="L150" s="81">
        <v>88</v>
      </c>
      <c r="M150" s="60" t="s">
        <v>42</v>
      </c>
      <c r="N150" s="110" t="s">
        <v>42</v>
      </c>
      <c r="O150" s="66" t="s">
        <v>42</v>
      </c>
      <c r="P150" s="58">
        <v>100</v>
      </c>
      <c r="Q150" s="60" t="s">
        <v>42</v>
      </c>
      <c r="R150" s="60" t="s">
        <v>42</v>
      </c>
      <c r="S150" s="80"/>
      <c r="T150" s="281"/>
      <c r="U150" s="282"/>
      <c r="V150" s="199">
        <f t="shared" si="6"/>
        <v>288</v>
      </c>
    </row>
    <row r="151" spans="2:24" ht="12.75">
      <c r="B151" s="54" t="s">
        <v>94</v>
      </c>
      <c r="C151" s="115" t="s">
        <v>74</v>
      </c>
      <c r="D151" s="56">
        <v>1938</v>
      </c>
      <c r="E151" s="101" t="s">
        <v>42</v>
      </c>
      <c r="F151" s="37">
        <v>44</v>
      </c>
      <c r="G151" s="37">
        <v>60</v>
      </c>
      <c r="H151" s="35">
        <v>30</v>
      </c>
      <c r="I151" s="34" t="s">
        <v>42</v>
      </c>
      <c r="J151" s="34" t="s">
        <v>42</v>
      </c>
      <c r="K151" s="34" t="s">
        <v>42</v>
      </c>
      <c r="L151" s="34" t="s">
        <v>42</v>
      </c>
      <c r="M151" s="35">
        <v>44</v>
      </c>
      <c r="N151" s="110" t="s">
        <v>42</v>
      </c>
      <c r="O151" s="34" t="s">
        <v>42</v>
      </c>
      <c r="P151" s="34" t="s">
        <v>42</v>
      </c>
      <c r="Q151" s="35">
        <v>33</v>
      </c>
      <c r="R151" s="35">
        <v>60</v>
      </c>
      <c r="S151" s="86"/>
      <c r="T151" s="112"/>
      <c r="U151" s="274"/>
      <c r="V151" s="199">
        <f t="shared" si="6"/>
        <v>271</v>
      </c>
      <c r="X151" s="326"/>
    </row>
    <row r="152" spans="2:22" ht="12.75">
      <c r="B152" s="54" t="s">
        <v>85</v>
      </c>
      <c r="C152" s="115" t="s">
        <v>36</v>
      </c>
      <c r="D152" s="56">
        <v>1935</v>
      </c>
      <c r="E152" s="33">
        <v>80</v>
      </c>
      <c r="F152" s="82" t="s">
        <v>42</v>
      </c>
      <c r="G152" s="82" t="s">
        <v>42</v>
      </c>
      <c r="H152" s="82" t="s">
        <v>42</v>
      </c>
      <c r="I152" s="34" t="s">
        <v>42</v>
      </c>
      <c r="J152" s="37">
        <v>40</v>
      </c>
      <c r="K152" s="34" t="s">
        <v>42</v>
      </c>
      <c r="L152" s="34" t="s">
        <v>42</v>
      </c>
      <c r="M152" s="34" t="s">
        <v>42</v>
      </c>
      <c r="N152" s="35">
        <v>40</v>
      </c>
      <c r="O152" s="35">
        <v>110</v>
      </c>
      <c r="P152" s="82" t="s">
        <v>42</v>
      </c>
      <c r="Q152" s="82" t="s">
        <v>42</v>
      </c>
      <c r="R152" s="82" t="s">
        <v>42</v>
      </c>
      <c r="S152" s="86"/>
      <c r="T152" s="86"/>
      <c r="U152" s="244"/>
      <c r="V152" s="199">
        <f t="shared" si="6"/>
        <v>270</v>
      </c>
    </row>
    <row r="153" spans="2:24" ht="12.75">
      <c r="B153" s="54" t="s">
        <v>99</v>
      </c>
      <c r="C153" s="115" t="s">
        <v>129</v>
      </c>
      <c r="D153" s="56">
        <v>1935</v>
      </c>
      <c r="E153" s="33" t="s">
        <v>42</v>
      </c>
      <c r="F153" s="82" t="s">
        <v>42</v>
      </c>
      <c r="G153" s="58">
        <v>40</v>
      </c>
      <c r="H153" s="35">
        <v>40</v>
      </c>
      <c r="I153" s="34" t="s">
        <v>42</v>
      </c>
      <c r="J153" s="82" t="s">
        <v>42</v>
      </c>
      <c r="K153" s="34" t="s">
        <v>42</v>
      </c>
      <c r="L153" s="205">
        <v>33</v>
      </c>
      <c r="M153" s="34" t="s">
        <v>42</v>
      </c>
      <c r="N153" s="110" t="s">
        <v>42</v>
      </c>
      <c r="O153" s="34" t="s">
        <v>42</v>
      </c>
      <c r="P153" s="64">
        <v>80</v>
      </c>
      <c r="Q153" s="33">
        <v>33</v>
      </c>
      <c r="R153" s="82" t="s">
        <v>42</v>
      </c>
      <c r="S153" s="86"/>
      <c r="T153" s="86"/>
      <c r="U153" s="244"/>
      <c r="V153" s="199">
        <f t="shared" si="6"/>
        <v>226</v>
      </c>
      <c r="X153" s="326"/>
    </row>
    <row r="154" spans="2:22" ht="12.75">
      <c r="B154" s="54" t="s">
        <v>103</v>
      </c>
      <c r="C154" s="117" t="s">
        <v>288</v>
      </c>
      <c r="D154" s="32">
        <v>1935</v>
      </c>
      <c r="E154" s="33">
        <v>40</v>
      </c>
      <c r="F154" s="34" t="s">
        <v>42</v>
      </c>
      <c r="G154" s="34" t="s">
        <v>42</v>
      </c>
      <c r="H154" s="57">
        <v>40</v>
      </c>
      <c r="I154" s="34" t="s">
        <v>42</v>
      </c>
      <c r="J154" s="35">
        <v>40</v>
      </c>
      <c r="K154" s="34" t="s">
        <v>42</v>
      </c>
      <c r="L154" s="205">
        <v>33</v>
      </c>
      <c r="M154" s="34" t="s">
        <v>42</v>
      </c>
      <c r="N154" s="34" t="s">
        <v>42</v>
      </c>
      <c r="O154" s="82" t="s">
        <v>42</v>
      </c>
      <c r="P154" s="100" t="s">
        <v>42</v>
      </c>
      <c r="Q154" s="100" t="s">
        <v>42</v>
      </c>
      <c r="R154" s="100" t="s">
        <v>42</v>
      </c>
      <c r="S154" s="80"/>
      <c r="T154" s="331"/>
      <c r="U154" s="282"/>
      <c r="V154" s="199">
        <f t="shared" si="6"/>
        <v>153</v>
      </c>
    </row>
    <row r="155" spans="2:24" ht="12.75">
      <c r="B155" s="54" t="s">
        <v>104</v>
      </c>
      <c r="C155" s="117" t="s">
        <v>60</v>
      </c>
      <c r="D155" s="32">
        <v>1938</v>
      </c>
      <c r="E155" s="37">
        <v>30</v>
      </c>
      <c r="F155" s="34" t="s">
        <v>42</v>
      </c>
      <c r="G155" s="34" t="s">
        <v>42</v>
      </c>
      <c r="H155" s="82" t="s">
        <v>42</v>
      </c>
      <c r="I155" s="34" t="s">
        <v>42</v>
      </c>
      <c r="J155" s="34" t="s">
        <v>42</v>
      </c>
      <c r="K155" s="34" t="s">
        <v>42</v>
      </c>
      <c r="L155" s="34" t="s">
        <v>42</v>
      </c>
      <c r="M155" s="34" t="s">
        <v>42</v>
      </c>
      <c r="N155" s="67">
        <v>30</v>
      </c>
      <c r="O155" s="35">
        <v>44</v>
      </c>
      <c r="P155" s="34" t="s">
        <v>42</v>
      </c>
      <c r="Q155" s="34" t="s">
        <v>42</v>
      </c>
      <c r="R155" s="34" t="s">
        <v>42</v>
      </c>
      <c r="S155" s="86"/>
      <c r="T155" s="281"/>
      <c r="U155" s="282"/>
      <c r="V155" s="199">
        <f t="shared" si="6"/>
        <v>104</v>
      </c>
      <c r="X155" s="326"/>
    </row>
    <row r="156" spans="2:24" ht="12.75">
      <c r="B156" s="54" t="s">
        <v>278</v>
      </c>
      <c r="C156" s="117" t="s">
        <v>62</v>
      </c>
      <c r="D156" s="32"/>
      <c r="E156" s="34" t="s">
        <v>42</v>
      </c>
      <c r="F156" s="34" t="s">
        <v>42</v>
      </c>
      <c r="G156" s="82" t="s">
        <v>42</v>
      </c>
      <c r="H156" s="34" t="s">
        <v>42</v>
      </c>
      <c r="I156" s="34" t="s">
        <v>42</v>
      </c>
      <c r="J156" s="34" t="s">
        <v>42</v>
      </c>
      <c r="K156" s="34" t="s">
        <v>42</v>
      </c>
      <c r="L156" s="34" t="s">
        <v>42</v>
      </c>
      <c r="M156" s="34" t="s">
        <v>42</v>
      </c>
      <c r="N156" s="35">
        <v>60</v>
      </c>
      <c r="O156" s="37">
        <v>33</v>
      </c>
      <c r="P156" s="82" t="s">
        <v>42</v>
      </c>
      <c r="Q156" s="82" t="s">
        <v>42</v>
      </c>
      <c r="R156" s="82" t="s">
        <v>42</v>
      </c>
      <c r="S156" s="86"/>
      <c r="T156" s="281"/>
      <c r="U156" s="282"/>
      <c r="V156" s="199">
        <f t="shared" si="6"/>
        <v>93</v>
      </c>
      <c r="X156" s="326"/>
    </row>
    <row r="157" spans="2:22" ht="12.75">
      <c r="B157" s="54" t="s">
        <v>278</v>
      </c>
      <c r="C157" s="122" t="s">
        <v>58</v>
      </c>
      <c r="D157" s="123">
        <v>1938</v>
      </c>
      <c r="E157" s="126">
        <v>30</v>
      </c>
      <c r="F157" s="203" t="s">
        <v>42</v>
      </c>
      <c r="G157" s="203" t="s">
        <v>42</v>
      </c>
      <c r="H157" s="100" t="s">
        <v>42</v>
      </c>
      <c r="I157" s="203" t="s">
        <v>42</v>
      </c>
      <c r="J157" s="203" t="s">
        <v>42</v>
      </c>
      <c r="K157" s="203" t="s">
        <v>42</v>
      </c>
      <c r="L157" s="203" t="s">
        <v>42</v>
      </c>
      <c r="M157" s="203" t="s">
        <v>42</v>
      </c>
      <c r="N157" s="67">
        <v>30</v>
      </c>
      <c r="O157" s="128">
        <v>33</v>
      </c>
      <c r="P157" s="212" t="s">
        <v>42</v>
      </c>
      <c r="Q157" s="212" t="s">
        <v>42</v>
      </c>
      <c r="R157" s="212" t="s">
        <v>42</v>
      </c>
      <c r="S157" s="129"/>
      <c r="T157" s="281"/>
      <c r="U157" s="282"/>
      <c r="V157" s="199">
        <f t="shared" si="6"/>
        <v>93</v>
      </c>
    </row>
    <row r="158" spans="2:24" ht="12.75">
      <c r="B158" s="54" t="s">
        <v>132</v>
      </c>
      <c r="C158" s="122" t="s">
        <v>289</v>
      </c>
      <c r="D158" s="123">
        <v>1936</v>
      </c>
      <c r="E158" s="208">
        <v>40</v>
      </c>
      <c r="F158" s="212" t="s">
        <v>42</v>
      </c>
      <c r="G158" s="203" t="s">
        <v>42</v>
      </c>
      <c r="H158" s="100" t="s">
        <v>42</v>
      </c>
      <c r="I158" s="203" t="s">
        <v>42</v>
      </c>
      <c r="J158" s="203" t="s">
        <v>42</v>
      </c>
      <c r="K158" s="34" t="s">
        <v>42</v>
      </c>
      <c r="L158" s="34" t="s">
        <v>42</v>
      </c>
      <c r="M158" s="212" t="s">
        <v>42</v>
      </c>
      <c r="N158" s="110" t="s">
        <v>42</v>
      </c>
      <c r="O158" s="208">
        <v>33</v>
      </c>
      <c r="P158" s="203" t="s">
        <v>42</v>
      </c>
      <c r="Q158" s="203" t="s">
        <v>42</v>
      </c>
      <c r="R158" s="203" t="s">
        <v>42</v>
      </c>
      <c r="S158" s="302"/>
      <c r="T158" s="281"/>
      <c r="U158" s="282"/>
      <c r="V158" s="199">
        <f t="shared" si="6"/>
        <v>73</v>
      </c>
      <c r="X158" s="326"/>
    </row>
    <row r="159" spans="2:22" ht="12.75">
      <c r="B159" s="30" t="s">
        <v>154</v>
      </c>
      <c r="C159" s="122" t="s">
        <v>290</v>
      </c>
      <c r="D159" s="123">
        <v>1936</v>
      </c>
      <c r="E159" s="68" t="s">
        <v>42</v>
      </c>
      <c r="F159" s="68" t="s">
        <v>42</v>
      </c>
      <c r="G159" s="82" t="s">
        <v>42</v>
      </c>
      <c r="H159" s="34" t="s">
        <v>42</v>
      </c>
      <c r="I159" s="34" t="s">
        <v>42</v>
      </c>
      <c r="J159" s="34" t="s">
        <v>42</v>
      </c>
      <c r="K159" s="34" t="s">
        <v>42</v>
      </c>
      <c r="L159" s="207">
        <v>33</v>
      </c>
      <c r="M159" s="208">
        <v>33</v>
      </c>
      <c r="N159" s="203" t="s">
        <v>42</v>
      </c>
      <c r="O159" s="212" t="s">
        <v>42</v>
      </c>
      <c r="P159" s="212" t="s">
        <v>42</v>
      </c>
      <c r="Q159" s="212" t="s">
        <v>42</v>
      </c>
      <c r="R159" s="212" t="s">
        <v>42</v>
      </c>
      <c r="S159" s="129"/>
      <c r="T159" s="332"/>
      <c r="U159" s="333"/>
      <c r="V159" s="199">
        <f t="shared" si="6"/>
        <v>66</v>
      </c>
    </row>
    <row r="160" spans="2:24" ht="13.5" thickBot="1">
      <c r="B160" s="39" t="s">
        <v>148</v>
      </c>
      <c r="C160" s="118" t="s">
        <v>291</v>
      </c>
      <c r="D160" s="41">
        <v>1937</v>
      </c>
      <c r="E160" s="242" t="s">
        <v>42</v>
      </c>
      <c r="F160" s="156" t="s">
        <v>42</v>
      </c>
      <c r="G160" s="242" t="s">
        <v>42</v>
      </c>
      <c r="H160" s="94" t="s">
        <v>42</v>
      </c>
      <c r="I160" s="94" t="s">
        <v>42</v>
      </c>
      <c r="J160" s="42" t="s">
        <v>42</v>
      </c>
      <c r="K160" s="42" t="s">
        <v>42</v>
      </c>
      <c r="L160" s="334">
        <v>44</v>
      </c>
      <c r="M160" s="42" t="s">
        <v>42</v>
      </c>
      <c r="N160" s="42" t="s">
        <v>42</v>
      </c>
      <c r="O160" s="42" t="s">
        <v>42</v>
      </c>
      <c r="P160" s="42" t="s">
        <v>42</v>
      </c>
      <c r="Q160" s="42" t="s">
        <v>42</v>
      </c>
      <c r="R160" s="42" t="s">
        <v>42</v>
      </c>
      <c r="S160" s="113"/>
      <c r="T160" s="269"/>
      <c r="U160" s="270"/>
      <c r="V160" s="198">
        <f t="shared" si="6"/>
        <v>44</v>
      </c>
      <c r="X160" s="326"/>
    </row>
    <row r="161" spans="5:18" ht="13.5" thickBot="1"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</row>
    <row r="162" spans="2:24" ht="13.5" thickBot="1">
      <c r="B162" s="17" t="s">
        <v>3</v>
      </c>
      <c r="C162" s="263" t="s">
        <v>14</v>
      </c>
      <c r="D162" s="73" t="s">
        <v>52</v>
      </c>
      <c r="E162" s="19">
        <v>1</v>
      </c>
      <c r="F162" s="20">
        <v>2</v>
      </c>
      <c r="G162" s="20">
        <v>3</v>
      </c>
      <c r="H162" s="20">
        <v>4</v>
      </c>
      <c r="I162" s="20">
        <v>5</v>
      </c>
      <c r="J162" s="20">
        <v>6</v>
      </c>
      <c r="K162" s="20">
        <v>7</v>
      </c>
      <c r="L162" s="21">
        <v>8</v>
      </c>
      <c r="M162" s="20">
        <v>9</v>
      </c>
      <c r="N162" s="20">
        <v>10</v>
      </c>
      <c r="O162" s="20">
        <v>11</v>
      </c>
      <c r="P162" s="20">
        <v>12</v>
      </c>
      <c r="Q162" s="20">
        <v>13</v>
      </c>
      <c r="R162" s="20">
        <v>14</v>
      </c>
      <c r="S162" s="20">
        <v>15</v>
      </c>
      <c r="T162" s="20">
        <v>16</v>
      </c>
      <c r="U162" s="22">
        <v>17</v>
      </c>
      <c r="V162" s="17" t="s">
        <v>50</v>
      </c>
      <c r="X162" s="326"/>
    </row>
    <row r="163" spans="2:22" ht="12.75">
      <c r="B163" s="335" t="s">
        <v>43</v>
      </c>
      <c r="C163" s="336" t="s">
        <v>93</v>
      </c>
      <c r="D163" s="56">
        <v>1932</v>
      </c>
      <c r="E163" s="57">
        <v>80</v>
      </c>
      <c r="F163" s="60" t="s">
        <v>42</v>
      </c>
      <c r="G163" s="59">
        <v>100</v>
      </c>
      <c r="H163" s="298">
        <v>40</v>
      </c>
      <c r="I163" s="66" t="s">
        <v>42</v>
      </c>
      <c r="J163" s="59">
        <v>100</v>
      </c>
      <c r="K163" s="59">
        <v>100</v>
      </c>
      <c r="L163" s="60" t="s">
        <v>42</v>
      </c>
      <c r="M163" s="66" t="s">
        <v>42</v>
      </c>
      <c r="N163" s="59">
        <v>80</v>
      </c>
      <c r="O163" s="59">
        <v>88</v>
      </c>
      <c r="P163" s="59">
        <v>100</v>
      </c>
      <c r="Q163" s="66" t="s">
        <v>42</v>
      </c>
      <c r="R163" s="60" t="s">
        <v>42</v>
      </c>
      <c r="S163" s="80"/>
      <c r="T163" s="80"/>
      <c r="U163" s="80"/>
      <c r="V163" s="199">
        <f>SUM(E163:U163)-H163</f>
        <v>648</v>
      </c>
    </row>
    <row r="164" spans="2:22" ht="12.75">
      <c r="B164" s="337" t="s">
        <v>44</v>
      </c>
      <c r="C164" s="338" t="s">
        <v>37</v>
      </c>
      <c r="D164" s="32">
        <v>1929</v>
      </c>
      <c r="E164" s="33">
        <v>100</v>
      </c>
      <c r="F164" s="34" t="s">
        <v>42</v>
      </c>
      <c r="G164" s="34" t="s">
        <v>42</v>
      </c>
      <c r="H164" s="35">
        <v>100</v>
      </c>
      <c r="I164" s="34" t="s">
        <v>42</v>
      </c>
      <c r="J164" s="34" t="s">
        <v>42</v>
      </c>
      <c r="K164" s="34" t="s">
        <v>42</v>
      </c>
      <c r="L164" s="34" t="s">
        <v>42</v>
      </c>
      <c r="M164" s="209">
        <v>110</v>
      </c>
      <c r="N164" s="35">
        <v>100</v>
      </c>
      <c r="O164" s="209">
        <v>110</v>
      </c>
      <c r="P164" s="120" t="s">
        <v>42</v>
      </c>
      <c r="Q164" s="35">
        <v>110</v>
      </c>
      <c r="R164" s="34" t="s">
        <v>42</v>
      </c>
      <c r="S164" s="121"/>
      <c r="T164" s="86"/>
      <c r="U164" s="86"/>
      <c r="V164" s="199">
        <f>SUM(E164:U164)</f>
        <v>630</v>
      </c>
    </row>
    <row r="165" spans="2:22" ht="12.75">
      <c r="B165" s="337" t="s">
        <v>48</v>
      </c>
      <c r="C165" s="338" t="s">
        <v>64</v>
      </c>
      <c r="D165" s="32">
        <v>1933</v>
      </c>
      <c r="E165" s="68" t="s">
        <v>42</v>
      </c>
      <c r="F165" s="35">
        <v>110</v>
      </c>
      <c r="G165" s="34" t="s">
        <v>42</v>
      </c>
      <c r="H165" s="35">
        <v>80</v>
      </c>
      <c r="I165" s="34" t="s">
        <v>42</v>
      </c>
      <c r="J165" s="321">
        <v>60</v>
      </c>
      <c r="K165" s="34" t="s">
        <v>42</v>
      </c>
      <c r="L165" s="209">
        <v>88</v>
      </c>
      <c r="M165" s="209">
        <v>66</v>
      </c>
      <c r="N165" s="34" t="s">
        <v>42</v>
      </c>
      <c r="O165" s="209">
        <v>66</v>
      </c>
      <c r="P165" s="248">
        <v>80</v>
      </c>
      <c r="Q165" s="34" t="s">
        <v>42</v>
      </c>
      <c r="R165" s="35">
        <v>100</v>
      </c>
      <c r="S165" s="121"/>
      <c r="T165" s="86"/>
      <c r="U165" s="86"/>
      <c r="V165" s="199">
        <f>SUM(E165:U165)-J165</f>
        <v>590</v>
      </c>
    </row>
    <row r="166" spans="2:22" ht="12.75">
      <c r="B166" s="337" t="s">
        <v>45</v>
      </c>
      <c r="C166" s="338" t="s">
        <v>38</v>
      </c>
      <c r="D166" s="32">
        <v>1930</v>
      </c>
      <c r="E166" s="68" t="s">
        <v>42</v>
      </c>
      <c r="F166" s="34" t="s">
        <v>42</v>
      </c>
      <c r="G166" s="321">
        <v>60</v>
      </c>
      <c r="H166" s="321">
        <v>60</v>
      </c>
      <c r="I166" s="34" t="s">
        <v>42</v>
      </c>
      <c r="J166" s="35">
        <v>80</v>
      </c>
      <c r="K166" s="35">
        <v>80</v>
      </c>
      <c r="L166" s="209">
        <v>110</v>
      </c>
      <c r="M166" s="209">
        <v>88</v>
      </c>
      <c r="N166" s="35">
        <v>60</v>
      </c>
      <c r="O166" s="209">
        <v>66</v>
      </c>
      <c r="P166" s="248">
        <v>60</v>
      </c>
      <c r="Q166" s="321">
        <v>44</v>
      </c>
      <c r="R166" s="34" t="s">
        <v>42</v>
      </c>
      <c r="S166" s="121"/>
      <c r="T166" s="86"/>
      <c r="U166" s="86"/>
      <c r="V166" s="199">
        <f>SUM(E166:U166)-G166-H166-Q166</f>
        <v>544</v>
      </c>
    </row>
    <row r="167" spans="2:22" ht="12.75">
      <c r="B167" s="337" t="s">
        <v>46</v>
      </c>
      <c r="C167" s="338" t="s">
        <v>66</v>
      </c>
      <c r="D167" s="32">
        <v>1932</v>
      </c>
      <c r="E167" s="68" t="s">
        <v>42</v>
      </c>
      <c r="F167" s="35">
        <v>88</v>
      </c>
      <c r="G167" s="35">
        <v>80</v>
      </c>
      <c r="H167" s="35">
        <v>60</v>
      </c>
      <c r="I167" s="34" t="s">
        <v>42</v>
      </c>
      <c r="J167" s="34" t="s">
        <v>42</v>
      </c>
      <c r="K167" s="34" t="s">
        <v>42</v>
      </c>
      <c r="L167" s="339">
        <v>66</v>
      </c>
      <c r="M167" s="209">
        <v>44</v>
      </c>
      <c r="N167" s="34" t="s">
        <v>42</v>
      </c>
      <c r="O167" s="84" t="s">
        <v>42</v>
      </c>
      <c r="P167" s="120" t="s">
        <v>42</v>
      </c>
      <c r="Q167" s="35">
        <v>88</v>
      </c>
      <c r="R167" s="35">
        <v>80</v>
      </c>
      <c r="S167" s="121"/>
      <c r="T167" s="86"/>
      <c r="U167" s="86"/>
      <c r="V167" s="199">
        <f aca="true" t="shared" si="7" ref="V167:V172">SUM(E167:U167)</f>
        <v>506</v>
      </c>
    </row>
    <row r="168" spans="2:22" ht="12.75">
      <c r="B168" s="337" t="s">
        <v>79</v>
      </c>
      <c r="C168" s="340" t="s">
        <v>65</v>
      </c>
      <c r="D168" s="32">
        <v>1932</v>
      </c>
      <c r="E168" s="33">
        <v>60</v>
      </c>
      <c r="F168" s="82" t="s">
        <v>42</v>
      </c>
      <c r="G168" s="82" t="s">
        <v>42</v>
      </c>
      <c r="H168" s="35">
        <v>40</v>
      </c>
      <c r="I168" s="34" t="s">
        <v>42</v>
      </c>
      <c r="J168" s="82" t="s">
        <v>42</v>
      </c>
      <c r="K168" s="34" t="s">
        <v>42</v>
      </c>
      <c r="L168" s="34" t="s">
        <v>42</v>
      </c>
      <c r="M168" s="35">
        <v>44</v>
      </c>
      <c r="N168" s="35">
        <v>60</v>
      </c>
      <c r="O168" s="35">
        <v>44</v>
      </c>
      <c r="P168" s="82" t="s">
        <v>42</v>
      </c>
      <c r="Q168" s="35">
        <v>66</v>
      </c>
      <c r="R168" s="82" t="s">
        <v>42</v>
      </c>
      <c r="S168" s="86"/>
      <c r="T168" s="112"/>
      <c r="U168" s="112"/>
      <c r="V168" s="199">
        <f t="shared" si="7"/>
        <v>314</v>
      </c>
    </row>
    <row r="169" spans="2:22" ht="12.75">
      <c r="B169" s="337" t="s">
        <v>80</v>
      </c>
      <c r="C169" s="338" t="s">
        <v>292</v>
      </c>
      <c r="D169" s="32">
        <v>1930</v>
      </c>
      <c r="E169" s="68" t="s">
        <v>42</v>
      </c>
      <c r="F169" s="35">
        <v>66</v>
      </c>
      <c r="G169" s="35">
        <v>40</v>
      </c>
      <c r="H169" s="82" t="s">
        <v>42</v>
      </c>
      <c r="I169" s="34" t="s">
        <v>42</v>
      </c>
      <c r="J169" s="34" t="s">
        <v>42</v>
      </c>
      <c r="K169" s="35">
        <v>60</v>
      </c>
      <c r="L169" s="209">
        <v>44</v>
      </c>
      <c r="M169" s="209">
        <v>44</v>
      </c>
      <c r="N169" s="34" t="s">
        <v>42</v>
      </c>
      <c r="O169" s="84" t="s">
        <v>42</v>
      </c>
      <c r="P169" s="120" t="s">
        <v>42</v>
      </c>
      <c r="Q169" s="35">
        <v>44</v>
      </c>
      <c r="R169" s="34" t="s">
        <v>42</v>
      </c>
      <c r="S169" s="121"/>
      <c r="T169" s="86"/>
      <c r="U169" s="86"/>
      <c r="V169" s="199">
        <f t="shared" si="7"/>
        <v>298</v>
      </c>
    </row>
    <row r="170" spans="2:22" ht="12.75">
      <c r="B170" s="337" t="s">
        <v>81</v>
      </c>
      <c r="C170" s="338" t="s">
        <v>293</v>
      </c>
      <c r="D170" s="32">
        <v>1930</v>
      </c>
      <c r="E170" s="68" t="s">
        <v>42</v>
      </c>
      <c r="F170" s="34" t="s">
        <v>42</v>
      </c>
      <c r="G170" s="82" t="s">
        <v>42</v>
      </c>
      <c r="H170" s="34" t="s">
        <v>42</v>
      </c>
      <c r="I170" s="34" t="s">
        <v>42</v>
      </c>
      <c r="J170" s="34" t="s">
        <v>42</v>
      </c>
      <c r="K170" s="34" t="s">
        <v>42</v>
      </c>
      <c r="L170" s="209">
        <v>44</v>
      </c>
      <c r="M170" s="209">
        <v>66</v>
      </c>
      <c r="N170" s="34" t="s">
        <v>42</v>
      </c>
      <c r="O170" s="84" t="s">
        <v>42</v>
      </c>
      <c r="P170" s="120" t="s">
        <v>42</v>
      </c>
      <c r="Q170" s="35">
        <v>66</v>
      </c>
      <c r="R170" s="35">
        <v>60</v>
      </c>
      <c r="S170" s="121"/>
      <c r="T170" s="112"/>
      <c r="U170" s="112"/>
      <c r="V170" s="199">
        <f>SUM(E170:U170)</f>
        <v>236</v>
      </c>
    </row>
    <row r="171" spans="2:22" ht="12.75">
      <c r="B171" s="341" t="s">
        <v>91</v>
      </c>
      <c r="C171" s="338" t="s">
        <v>107</v>
      </c>
      <c r="D171" s="32">
        <v>1932</v>
      </c>
      <c r="E171" s="33">
        <v>60</v>
      </c>
      <c r="F171" s="34" t="s">
        <v>42</v>
      </c>
      <c r="G171" s="34" t="s">
        <v>42</v>
      </c>
      <c r="H171" s="205">
        <v>40</v>
      </c>
      <c r="I171" s="34" t="s">
        <v>42</v>
      </c>
      <c r="J171" s="34" t="s">
        <v>42</v>
      </c>
      <c r="K171" s="34"/>
      <c r="L171" s="34" t="s">
        <v>42</v>
      </c>
      <c r="M171" s="209">
        <v>44</v>
      </c>
      <c r="N171" s="34" t="s">
        <v>42</v>
      </c>
      <c r="O171" s="84" t="s">
        <v>42</v>
      </c>
      <c r="P171" s="120" t="s">
        <v>42</v>
      </c>
      <c r="Q171" s="35">
        <v>44</v>
      </c>
      <c r="R171" s="34" t="s">
        <v>42</v>
      </c>
      <c r="S171" s="121"/>
      <c r="T171" s="112"/>
      <c r="U171" s="112"/>
      <c r="V171" s="199">
        <f>SUM(E171:U171)</f>
        <v>188</v>
      </c>
    </row>
    <row r="172" spans="2:28" ht="13.5" thickBot="1">
      <c r="B172" s="342" t="s">
        <v>94</v>
      </c>
      <c r="C172" s="343" t="s">
        <v>78</v>
      </c>
      <c r="D172" s="41">
        <v>1932</v>
      </c>
      <c r="E172" s="70" t="s">
        <v>42</v>
      </c>
      <c r="F172" s="91" t="s">
        <v>42</v>
      </c>
      <c r="G172" s="43">
        <v>60</v>
      </c>
      <c r="H172" s="91" t="s">
        <v>42</v>
      </c>
      <c r="I172" s="42" t="s">
        <v>42</v>
      </c>
      <c r="J172" s="42" t="s">
        <v>42</v>
      </c>
      <c r="K172" s="42" t="s">
        <v>42</v>
      </c>
      <c r="L172" s="344">
        <v>66</v>
      </c>
      <c r="M172" s="345" t="s">
        <v>42</v>
      </c>
      <c r="N172" s="42" t="s">
        <v>42</v>
      </c>
      <c r="O172" s="345" t="s">
        <v>42</v>
      </c>
      <c r="P172" s="317" t="s">
        <v>42</v>
      </c>
      <c r="Q172" s="317" t="s">
        <v>42</v>
      </c>
      <c r="R172" s="42" t="s">
        <v>42</v>
      </c>
      <c r="S172" s="133"/>
      <c r="T172" s="113"/>
      <c r="U172" s="113"/>
      <c r="V172" s="198">
        <f t="shared" si="7"/>
        <v>126</v>
      </c>
      <c r="W172" s="49"/>
      <c r="X172" s="49"/>
      <c r="Y172" s="346"/>
      <c r="Z172" s="49"/>
      <c r="AA172" s="49"/>
      <c r="AB172" s="49"/>
    </row>
    <row r="173" spans="5:21" ht="13.5" thickBot="1"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T173" s="347"/>
      <c r="U173" s="347"/>
    </row>
    <row r="174" spans="2:22" ht="13.5" thickBot="1">
      <c r="B174" s="17" t="s">
        <v>3</v>
      </c>
      <c r="C174" s="263" t="s">
        <v>294</v>
      </c>
      <c r="D174" s="73" t="s">
        <v>52</v>
      </c>
      <c r="E174" s="19">
        <v>1</v>
      </c>
      <c r="F174" s="20">
        <v>2</v>
      </c>
      <c r="G174" s="20">
        <v>3</v>
      </c>
      <c r="H174" s="20">
        <v>4</v>
      </c>
      <c r="I174" s="20">
        <v>5</v>
      </c>
      <c r="J174" s="20">
        <v>6</v>
      </c>
      <c r="K174" s="20">
        <v>7</v>
      </c>
      <c r="L174" s="21">
        <v>8</v>
      </c>
      <c r="M174" s="20">
        <v>9</v>
      </c>
      <c r="N174" s="20">
        <v>10</v>
      </c>
      <c r="O174" s="20">
        <v>11</v>
      </c>
      <c r="P174" s="20">
        <v>12</v>
      </c>
      <c r="Q174" s="20">
        <v>13</v>
      </c>
      <c r="R174" s="20">
        <v>14</v>
      </c>
      <c r="S174" s="20">
        <v>15</v>
      </c>
      <c r="T174" s="20">
        <v>16</v>
      </c>
      <c r="U174" s="22">
        <v>17</v>
      </c>
      <c r="V174" s="17" t="s">
        <v>50</v>
      </c>
    </row>
    <row r="175" spans="2:22" ht="13.5" customHeight="1">
      <c r="B175" s="335" t="s">
        <v>43</v>
      </c>
      <c r="C175" s="348" t="s">
        <v>39</v>
      </c>
      <c r="D175" s="56">
        <v>1925</v>
      </c>
      <c r="E175" s="57">
        <v>100</v>
      </c>
      <c r="F175" s="60" t="s">
        <v>42</v>
      </c>
      <c r="G175" s="60" t="s">
        <v>42</v>
      </c>
      <c r="H175" s="66" t="s">
        <v>42</v>
      </c>
      <c r="I175" s="60" t="s">
        <v>42</v>
      </c>
      <c r="J175" s="60" t="s">
        <v>42</v>
      </c>
      <c r="K175" s="59">
        <v>60</v>
      </c>
      <c r="L175" s="60" t="s">
        <v>42</v>
      </c>
      <c r="M175" s="59">
        <v>110</v>
      </c>
      <c r="N175" s="59">
        <v>100</v>
      </c>
      <c r="O175" s="58">
        <v>110</v>
      </c>
      <c r="P175" s="58">
        <v>80</v>
      </c>
      <c r="Q175" s="59">
        <v>110</v>
      </c>
      <c r="R175" s="60" t="s">
        <v>42</v>
      </c>
      <c r="S175" s="116"/>
      <c r="T175" s="80"/>
      <c r="U175" s="266"/>
      <c r="V175" s="349">
        <f aca="true" t="shared" si="8" ref="V175:V180">SUM(E175:U175)</f>
        <v>670</v>
      </c>
    </row>
    <row r="176" spans="2:22" ht="13.5" customHeight="1">
      <c r="B176" s="337" t="s">
        <v>44</v>
      </c>
      <c r="C176" s="338" t="s">
        <v>41</v>
      </c>
      <c r="D176" s="32">
        <v>1923</v>
      </c>
      <c r="E176" s="68" t="s">
        <v>42</v>
      </c>
      <c r="F176" s="34" t="s">
        <v>42</v>
      </c>
      <c r="G176" s="34" t="s">
        <v>42</v>
      </c>
      <c r="H176" s="82" t="s">
        <v>42</v>
      </c>
      <c r="I176" s="34" t="s">
        <v>42</v>
      </c>
      <c r="J176" s="35">
        <v>60</v>
      </c>
      <c r="K176" s="34" t="s">
        <v>42</v>
      </c>
      <c r="L176" s="35">
        <v>110</v>
      </c>
      <c r="M176" s="35">
        <v>88</v>
      </c>
      <c r="N176" s="35">
        <v>80</v>
      </c>
      <c r="O176" s="37">
        <v>88</v>
      </c>
      <c r="P176" s="82" t="s">
        <v>42</v>
      </c>
      <c r="Q176" s="35">
        <v>88</v>
      </c>
      <c r="R176" s="34" t="s">
        <v>42</v>
      </c>
      <c r="S176" s="112"/>
      <c r="T176" s="86"/>
      <c r="U176" s="244"/>
      <c r="V176" s="350">
        <f t="shared" si="8"/>
        <v>514</v>
      </c>
    </row>
    <row r="177" spans="2:22" ht="13.5" customHeight="1">
      <c r="B177" s="337" t="s">
        <v>48</v>
      </c>
      <c r="C177" s="338" t="s">
        <v>40</v>
      </c>
      <c r="D177" s="32">
        <v>1925</v>
      </c>
      <c r="E177" s="351">
        <v>80</v>
      </c>
      <c r="F177" s="34" t="s">
        <v>42</v>
      </c>
      <c r="G177" s="34" t="s">
        <v>42</v>
      </c>
      <c r="H177" s="82" t="s">
        <v>42</v>
      </c>
      <c r="I177" s="34" t="s">
        <v>42</v>
      </c>
      <c r="J177" s="34" t="s">
        <v>42</v>
      </c>
      <c r="K177" s="34" t="s">
        <v>42</v>
      </c>
      <c r="L177" s="34" t="s">
        <v>42</v>
      </c>
      <c r="M177" s="34" t="s">
        <v>42</v>
      </c>
      <c r="N177" s="35">
        <v>60</v>
      </c>
      <c r="O177" s="35">
        <v>66</v>
      </c>
      <c r="P177" s="82" t="s">
        <v>42</v>
      </c>
      <c r="Q177" s="82" t="s">
        <v>42</v>
      </c>
      <c r="R177" s="34" t="s">
        <v>42</v>
      </c>
      <c r="S177" s="86"/>
      <c r="T177" s="86"/>
      <c r="U177" s="244"/>
      <c r="V177" s="350">
        <f t="shared" si="8"/>
        <v>206</v>
      </c>
    </row>
    <row r="178" spans="2:25" ht="13.5" customHeight="1">
      <c r="B178" s="335" t="s">
        <v>45</v>
      </c>
      <c r="C178" s="348" t="s">
        <v>67</v>
      </c>
      <c r="D178" s="56">
        <v>1921</v>
      </c>
      <c r="E178" s="62" t="s">
        <v>42</v>
      </c>
      <c r="F178" s="60" t="s">
        <v>42</v>
      </c>
      <c r="G178" s="66" t="s">
        <v>42</v>
      </c>
      <c r="H178" s="60" t="s">
        <v>42</v>
      </c>
      <c r="I178" s="60" t="s">
        <v>42</v>
      </c>
      <c r="J178" s="60" t="s">
        <v>42</v>
      </c>
      <c r="K178" s="60" t="s">
        <v>42</v>
      </c>
      <c r="L178" s="60" t="s">
        <v>42</v>
      </c>
      <c r="M178" s="60" t="s">
        <v>42</v>
      </c>
      <c r="N178" s="59">
        <v>60</v>
      </c>
      <c r="O178" s="58">
        <v>66</v>
      </c>
      <c r="P178" s="66" t="s">
        <v>42</v>
      </c>
      <c r="Q178" s="66" t="s">
        <v>42</v>
      </c>
      <c r="R178" s="60" t="s">
        <v>42</v>
      </c>
      <c r="S178" s="116"/>
      <c r="T178" s="80"/>
      <c r="U178" s="268"/>
      <c r="V178" s="349">
        <f t="shared" si="8"/>
        <v>126</v>
      </c>
      <c r="W178" s="47"/>
      <c r="X178" s="49"/>
      <c r="Y178" s="49"/>
    </row>
    <row r="179" spans="2:25" ht="13.5" customHeight="1">
      <c r="B179" s="352" t="s">
        <v>46</v>
      </c>
      <c r="C179" s="348" t="s">
        <v>295</v>
      </c>
      <c r="D179" s="56">
        <v>1928</v>
      </c>
      <c r="E179" s="62" t="s">
        <v>42</v>
      </c>
      <c r="F179" s="60" t="s">
        <v>42</v>
      </c>
      <c r="G179" s="66" t="s">
        <v>42</v>
      </c>
      <c r="H179" s="60" t="s">
        <v>42</v>
      </c>
      <c r="I179" s="60" t="s">
        <v>42</v>
      </c>
      <c r="J179" s="60" t="s">
        <v>42</v>
      </c>
      <c r="K179" s="60" t="s">
        <v>42</v>
      </c>
      <c r="L179" s="60" t="s">
        <v>42</v>
      </c>
      <c r="M179" s="60" t="s">
        <v>42</v>
      </c>
      <c r="N179" s="60" t="s">
        <v>42</v>
      </c>
      <c r="O179" s="60" t="s">
        <v>42</v>
      </c>
      <c r="P179" s="58">
        <v>100</v>
      </c>
      <c r="Q179" s="60" t="s">
        <v>42</v>
      </c>
      <c r="R179" s="60" t="s">
        <v>42</v>
      </c>
      <c r="S179" s="116"/>
      <c r="T179" s="80"/>
      <c r="U179" s="268"/>
      <c r="V179" s="349">
        <f t="shared" si="8"/>
        <v>100</v>
      </c>
      <c r="W179" s="47"/>
      <c r="X179" s="49"/>
      <c r="Y179" s="49"/>
    </row>
    <row r="180" spans="2:41" ht="13.5" thickBot="1">
      <c r="B180" s="342" t="s">
        <v>79</v>
      </c>
      <c r="C180" s="477" t="s">
        <v>296</v>
      </c>
      <c r="D180" s="104"/>
      <c r="E180" s="70" t="s">
        <v>42</v>
      </c>
      <c r="F180" s="42" t="s">
        <v>42</v>
      </c>
      <c r="G180" s="42" t="s">
        <v>42</v>
      </c>
      <c r="H180" s="91" t="s">
        <v>42</v>
      </c>
      <c r="I180" s="42" t="s">
        <v>42</v>
      </c>
      <c r="J180" s="42" t="s">
        <v>42</v>
      </c>
      <c r="K180" s="42" t="s">
        <v>42</v>
      </c>
      <c r="L180" s="43">
        <v>88</v>
      </c>
      <c r="M180" s="42" t="s">
        <v>42</v>
      </c>
      <c r="N180" s="42" t="s">
        <v>42</v>
      </c>
      <c r="O180" s="42" t="s">
        <v>42</v>
      </c>
      <c r="P180" s="91" t="s">
        <v>42</v>
      </c>
      <c r="Q180" s="91" t="s">
        <v>42</v>
      </c>
      <c r="R180" s="42" t="s">
        <v>42</v>
      </c>
      <c r="S180" s="44"/>
      <c r="T180" s="44"/>
      <c r="U180" s="459"/>
      <c r="V180" s="474">
        <f t="shared" si="8"/>
        <v>88</v>
      </c>
      <c r="W180" s="285"/>
      <c r="X180" s="214"/>
      <c r="Y180" s="214"/>
      <c r="Z180" s="49"/>
      <c r="AA180" s="346"/>
      <c r="AB180" s="49"/>
      <c r="AC180" s="48"/>
      <c r="AD180" s="49"/>
      <c r="AE180" s="49"/>
      <c r="AF180" s="49"/>
      <c r="AG180" s="49"/>
      <c r="AH180" s="50"/>
      <c r="AI180" s="50"/>
      <c r="AJ180" s="49"/>
      <c r="AK180" s="49"/>
      <c r="AL180" s="353"/>
      <c r="AM180" s="51"/>
      <c r="AN180" s="354"/>
      <c r="AO180" s="198">
        <f>SUM(X180:AL180)</f>
        <v>0</v>
      </c>
    </row>
    <row r="181" spans="20:21" ht="12.75">
      <c r="T181" s="353"/>
      <c r="U181" s="353"/>
    </row>
    <row r="182" spans="20:21" ht="12.75">
      <c r="T182" s="353"/>
      <c r="U182" s="353"/>
    </row>
    <row r="183" spans="2:22" ht="12.75">
      <c r="B183" s="45"/>
      <c r="C183" s="46"/>
      <c r="D183" s="47"/>
      <c r="E183" s="49"/>
      <c r="F183" s="49"/>
      <c r="G183" s="346"/>
      <c r="H183" s="49"/>
      <c r="I183" s="49"/>
      <c r="J183" s="49"/>
      <c r="K183" s="49"/>
      <c r="L183" s="49"/>
      <c r="M183" s="49"/>
      <c r="N183" s="49"/>
      <c r="O183" s="50"/>
      <c r="P183" s="50"/>
      <c r="Q183" s="49"/>
      <c r="R183" s="49"/>
      <c r="S183" s="353"/>
      <c r="T183" s="51"/>
      <c r="U183" s="51"/>
      <c r="V183" s="52"/>
    </row>
    <row r="341" ht="13.5" thickBot="1"/>
    <row r="342" spans="2:22" ht="13.5" thickBot="1">
      <c r="B342" s="22" t="s">
        <v>3</v>
      </c>
      <c r="C342" s="355" t="s">
        <v>11</v>
      </c>
      <c r="D342" s="356"/>
      <c r="E342" s="19">
        <v>1</v>
      </c>
      <c r="F342" s="20">
        <v>2</v>
      </c>
      <c r="G342" s="20">
        <v>3</v>
      </c>
      <c r="H342" s="20">
        <v>4</v>
      </c>
      <c r="I342" s="20">
        <v>5</v>
      </c>
      <c r="J342" s="20">
        <v>6</v>
      </c>
      <c r="K342" s="20">
        <v>7</v>
      </c>
      <c r="L342" s="21">
        <v>8</v>
      </c>
      <c r="M342" s="20">
        <v>9</v>
      </c>
      <c r="N342" s="20">
        <v>10</v>
      </c>
      <c r="O342" s="20">
        <v>11</v>
      </c>
      <c r="P342" s="20">
        <v>12</v>
      </c>
      <c r="Q342" s="20">
        <v>13</v>
      </c>
      <c r="R342" s="20">
        <v>14</v>
      </c>
      <c r="S342" s="22">
        <v>17</v>
      </c>
      <c r="T342" s="20" t="s">
        <v>297</v>
      </c>
      <c r="U342" s="357"/>
      <c r="V342" s="357"/>
    </row>
    <row r="343" spans="2:20" s="357" customFormat="1" ht="12.75">
      <c r="B343" s="358" t="s">
        <v>43</v>
      </c>
      <c r="C343" s="359" t="s">
        <v>298</v>
      </c>
      <c r="D343" s="360"/>
      <c r="E343" s="361">
        <v>100</v>
      </c>
      <c r="F343" s="362" t="s">
        <v>42</v>
      </c>
      <c r="G343" s="80">
        <v>100</v>
      </c>
      <c r="H343" s="116">
        <v>100</v>
      </c>
      <c r="I343" s="116">
        <v>100</v>
      </c>
      <c r="J343" s="80">
        <v>100</v>
      </c>
      <c r="K343" s="362" t="s">
        <v>42</v>
      </c>
      <c r="L343" s="112">
        <v>66</v>
      </c>
      <c r="M343" s="362" t="s">
        <v>42</v>
      </c>
      <c r="N343" s="362" t="s">
        <v>42</v>
      </c>
      <c r="O343" s="112"/>
      <c r="P343" s="86"/>
      <c r="Q343" s="86"/>
      <c r="R343" s="86"/>
      <c r="S343" s="86"/>
      <c r="T343" s="363">
        <f>SUM(E343:S343)</f>
        <v>566</v>
      </c>
    </row>
    <row r="344" spans="2:22" s="357" customFormat="1" ht="12.75">
      <c r="B344" s="364" t="s">
        <v>44</v>
      </c>
      <c r="C344" s="359" t="s">
        <v>163</v>
      </c>
      <c r="D344" s="360"/>
      <c r="E344" s="365" t="s">
        <v>42</v>
      </c>
      <c r="F344" s="80">
        <v>100</v>
      </c>
      <c r="G344" s="112">
        <v>40</v>
      </c>
      <c r="H344" s="112">
        <v>40</v>
      </c>
      <c r="I344" s="362" t="s">
        <v>42</v>
      </c>
      <c r="J344" s="86">
        <v>60</v>
      </c>
      <c r="K344" s="362" t="s">
        <v>42</v>
      </c>
      <c r="L344" s="86">
        <v>88</v>
      </c>
      <c r="M344" s="116">
        <v>88</v>
      </c>
      <c r="N344" s="38">
        <v>66</v>
      </c>
      <c r="O344" s="86"/>
      <c r="P344" s="86"/>
      <c r="Q344" s="86"/>
      <c r="R344" s="86"/>
      <c r="S344" s="86"/>
      <c r="T344" s="366">
        <f>SUM(E344:S344)</f>
        <v>482</v>
      </c>
      <c r="U344"/>
      <c r="V344"/>
    </row>
    <row r="345" spans="2:20" ht="12.75">
      <c r="B345" s="364" t="s">
        <v>48</v>
      </c>
      <c r="C345" s="359" t="s">
        <v>299</v>
      </c>
      <c r="D345" s="360"/>
      <c r="E345" s="361">
        <v>80</v>
      </c>
      <c r="F345" s="362" t="s">
        <v>42</v>
      </c>
      <c r="G345" s="116">
        <v>80</v>
      </c>
      <c r="H345" s="367" t="s">
        <v>42</v>
      </c>
      <c r="I345" s="116">
        <v>80</v>
      </c>
      <c r="J345" s="362" t="s">
        <v>42</v>
      </c>
      <c r="K345" s="367" t="s">
        <v>42</v>
      </c>
      <c r="L345" s="112">
        <v>110</v>
      </c>
      <c r="M345" s="367" t="s">
        <v>42</v>
      </c>
      <c r="N345" s="38">
        <v>110</v>
      </c>
      <c r="O345" s="112"/>
      <c r="P345" s="112"/>
      <c r="Q345" s="112"/>
      <c r="R345" s="112"/>
      <c r="S345" s="112"/>
      <c r="T345" s="368">
        <f>SUM(E345:S345)</f>
        <v>460</v>
      </c>
    </row>
    <row r="346" spans="2:20" ht="12.75">
      <c r="B346" s="364" t="s">
        <v>45</v>
      </c>
      <c r="C346" s="359" t="s">
        <v>300</v>
      </c>
      <c r="D346" s="360"/>
      <c r="E346" s="361">
        <v>40</v>
      </c>
      <c r="F346" s="116">
        <v>40</v>
      </c>
      <c r="G346" s="112">
        <v>60</v>
      </c>
      <c r="H346" s="369">
        <v>40</v>
      </c>
      <c r="I346" s="362" t="s">
        <v>42</v>
      </c>
      <c r="J346" s="116">
        <v>80</v>
      </c>
      <c r="K346" s="362" t="s">
        <v>42</v>
      </c>
      <c r="L346" s="116">
        <v>44</v>
      </c>
      <c r="M346" s="112">
        <v>66</v>
      </c>
      <c r="N346" s="38">
        <v>44</v>
      </c>
      <c r="O346" s="86"/>
      <c r="P346" s="86"/>
      <c r="Q346" s="86"/>
      <c r="R346" s="86"/>
      <c r="S346" s="86"/>
      <c r="T346" s="368">
        <f>SUM(E346:S346)-H346</f>
        <v>374</v>
      </c>
    </row>
    <row r="347" spans="2:20" ht="12.75">
      <c r="B347" s="364" t="s">
        <v>46</v>
      </c>
      <c r="C347" s="359" t="s">
        <v>301</v>
      </c>
      <c r="D347" s="360"/>
      <c r="E347" s="361">
        <v>60</v>
      </c>
      <c r="F347" s="116">
        <v>80</v>
      </c>
      <c r="G347" s="362" t="s">
        <v>42</v>
      </c>
      <c r="H347" s="362" t="s">
        <v>42</v>
      </c>
      <c r="I347" s="362" t="s">
        <v>42</v>
      </c>
      <c r="J347" s="362" t="s">
        <v>42</v>
      </c>
      <c r="K347" s="362" t="s">
        <v>42</v>
      </c>
      <c r="L347" s="116">
        <v>44</v>
      </c>
      <c r="M347" s="116">
        <v>66</v>
      </c>
      <c r="N347" s="116">
        <v>88</v>
      </c>
      <c r="O347" s="86"/>
      <c r="P347" s="86"/>
      <c r="Q347" s="86"/>
      <c r="R347" s="112"/>
      <c r="S347" s="86"/>
      <c r="T347" s="368">
        <f aca="true" t="shared" si="9" ref="T347:T360">SUM(E347:S347)</f>
        <v>338</v>
      </c>
    </row>
    <row r="348" spans="2:20" ht="12.75">
      <c r="B348" s="364" t="s">
        <v>79</v>
      </c>
      <c r="C348" s="359" t="s">
        <v>302</v>
      </c>
      <c r="D348" s="360"/>
      <c r="E348" s="361">
        <v>40</v>
      </c>
      <c r="F348" s="116">
        <v>60</v>
      </c>
      <c r="G348" s="80">
        <v>60</v>
      </c>
      <c r="H348" s="80">
        <v>80</v>
      </c>
      <c r="I348" s="362" t="s">
        <v>42</v>
      </c>
      <c r="J348" s="362" t="s">
        <v>42</v>
      </c>
      <c r="K348" s="362" t="s">
        <v>42</v>
      </c>
      <c r="L348" s="86">
        <v>44</v>
      </c>
      <c r="M348" s="367" t="s">
        <v>42</v>
      </c>
      <c r="N348" s="362" t="s">
        <v>42</v>
      </c>
      <c r="O348" s="112"/>
      <c r="P348" s="86"/>
      <c r="Q348" s="86"/>
      <c r="R348" s="86"/>
      <c r="S348" s="86"/>
      <c r="T348" s="368">
        <f t="shared" si="9"/>
        <v>284</v>
      </c>
    </row>
    <row r="349" spans="2:20" ht="12.75">
      <c r="B349" s="364" t="s">
        <v>80</v>
      </c>
      <c r="C349" s="359" t="s">
        <v>303</v>
      </c>
      <c r="D349" s="360"/>
      <c r="E349" s="365" t="s">
        <v>42</v>
      </c>
      <c r="F349" s="80">
        <v>40</v>
      </c>
      <c r="G349" s="362" t="s">
        <v>42</v>
      </c>
      <c r="H349" s="116">
        <v>60</v>
      </c>
      <c r="I349" s="362" t="s">
        <v>42</v>
      </c>
      <c r="J349" s="362" t="s">
        <v>42</v>
      </c>
      <c r="K349" s="362" t="s">
        <v>42</v>
      </c>
      <c r="L349" s="116">
        <v>66</v>
      </c>
      <c r="M349" s="80">
        <v>110</v>
      </c>
      <c r="N349" s="370" t="s">
        <v>42</v>
      </c>
      <c r="O349" s="86"/>
      <c r="P349" s="86"/>
      <c r="Q349" s="86"/>
      <c r="R349" s="112"/>
      <c r="S349" s="86"/>
      <c r="T349" s="368">
        <f t="shared" si="9"/>
        <v>276</v>
      </c>
    </row>
    <row r="350" spans="2:20" ht="12.75">
      <c r="B350" s="364" t="s">
        <v>81</v>
      </c>
      <c r="C350" s="359" t="s">
        <v>304</v>
      </c>
      <c r="D350" s="360"/>
      <c r="E350" s="371">
        <v>40</v>
      </c>
      <c r="F350" s="86">
        <v>30</v>
      </c>
      <c r="G350" s="371">
        <v>40</v>
      </c>
      <c r="H350" s="367" t="s">
        <v>42</v>
      </c>
      <c r="I350" s="367" t="s">
        <v>42</v>
      </c>
      <c r="J350" s="116">
        <v>60</v>
      </c>
      <c r="K350" s="362" t="s">
        <v>42</v>
      </c>
      <c r="L350" s="362" t="s">
        <v>42</v>
      </c>
      <c r="M350" s="367" t="s">
        <v>42</v>
      </c>
      <c r="N350" s="150">
        <v>44</v>
      </c>
      <c r="O350" s="86"/>
      <c r="P350" s="86"/>
      <c r="Q350" s="86"/>
      <c r="R350" s="112"/>
      <c r="S350" s="86"/>
      <c r="T350" s="368">
        <f t="shared" si="9"/>
        <v>214</v>
      </c>
    </row>
    <row r="351" spans="2:20" ht="12.75">
      <c r="B351" s="364" t="s">
        <v>91</v>
      </c>
      <c r="C351" s="359" t="s">
        <v>305</v>
      </c>
      <c r="D351" s="360"/>
      <c r="E351" s="371">
        <v>60</v>
      </c>
      <c r="F351" s="86">
        <v>40</v>
      </c>
      <c r="G351" s="367" t="s">
        <v>42</v>
      </c>
      <c r="H351" s="116">
        <v>60</v>
      </c>
      <c r="I351" s="367" t="s">
        <v>42</v>
      </c>
      <c r="J351" s="362" t="s">
        <v>42</v>
      </c>
      <c r="K351" s="362" t="s">
        <v>42</v>
      </c>
      <c r="L351" s="367" t="s">
        <v>42</v>
      </c>
      <c r="M351" s="362" t="s">
        <v>42</v>
      </c>
      <c r="N351" s="367" t="s">
        <v>42</v>
      </c>
      <c r="O351" s="86"/>
      <c r="P351" s="86"/>
      <c r="Q351" s="86"/>
      <c r="R351" s="112"/>
      <c r="S351" s="86"/>
      <c r="T351" s="368">
        <f t="shared" si="9"/>
        <v>160</v>
      </c>
    </row>
    <row r="352" spans="2:20" ht="12.75">
      <c r="B352" s="364" t="s">
        <v>94</v>
      </c>
      <c r="C352" s="359" t="s">
        <v>306</v>
      </c>
      <c r="D352" s="360"/>
      <c r="E352" s="365" t="s">
        <v>42</v>
      </c>
      <c r="F352" s="367" t="s">
        <v>42</v>
      </c>
      <c r="G352" s="367" t="s">
        <v>42</v>
      </c>
      <c r="H352" s="116">
        <v>40</v>
      </c>
      <c r="I352" s="362" t="s">
        <v>42</v>
      </c>
      <c r="J352" s="367" t="s">
        <v>42</v>
      </c>
      <c r="K352" s="362" t="s">
        <v>42</v>
      </c>
      <c r="L352" s="80">
        <v>44</v>
      </c>
      <c r="M352" s="362" t="s">
        <v>42</v>
      </c>
      <c r="N352" s="86">
        <v>66</v>
      </c>
      <c r="O352" s="86"/>
      <c r="P352" s="86"/>
      <c r="Q352" s="86"/>
      <c r="R352" s="86"/>
      <c r="S352" s="86"/>
      <c r="T352" s="368">
        <f t="shared" si="9"/>
        <v>150</v>
      </c>
    </row>
    <row r="353" spans="2:20" ht="12.75">
      <c r="B353" s="364" t="s">
        <v>85</v>
      </c>
      <c r="C353" s="359" t="s">
        <v>307</v>
      </c>
      <c r="D353" s="360"/>
      <c r="E353" s="365" t="s">
        <v>42</v>
      </c>
      <c r="F353" s="86">
        <v>60</v>
      </c>
      <c r="G353" s="362" t="s">
        <v>42</v>
      </c>
      <c r="H353" s="367" t="s">
        <v>42</v>
      </c>
      <c r="I353" s="362" t="s">
        <v>42</v>
      </c>
      <c r="J353" s="362" t="s">
        <v>42</v>
      </c>
      <c r="K353" s="362" t="s">
        <v>42</v>
      </c>
      <c r="L353" s="86">
        <v>33</v>
      </c>
      <c r="M353" s="362" t="s">
        <v>42</v>
      </c>
      <c r="N353" s="370" t="s">
        <v>42</v>
      </c>
      <c r="O353" s="86"/>
      <c r="P353" s="86"/>
      <c r="Q353" s="86"/>
      <c r="R353" s="86"/>
      <c r="S353" s="86"/>
      <c r="T353" s="368">
        <f t="shared" si="9"/>
        <v>93</v>
      </c>
    </row>
    <row r="354" spans="2:20" ht="12.75">
      <c r="B354" s="364" t="s">
        <v>99</v>
      </c>
      <c r="C354" s="359" t="s">
        <v>308</v>
      </c>
      <c r="D354" s="360"/>
      <c r="E354" s="365" t="s">
        <v>42</v>
      </c>
      <c r="F354" s="86">
        <v>40</v>
      </c>
      <c r="G354" s="362" t="s">
        <v>42</v>
      </c>
      <c r="H354" s="367" t="s">
        <v>42</v>
      </c>
      <c r="I354" s="362" t="s">
        <v>42</v>
      </c>
      <c r="J354" s="362" t="s">
        <v>42</v>
      </c>
      <c r="K354" s="362" t="s">
        <v>42</v>
      </c>
      <c r="L354" s="362" t="s">
        <v>42</v>
      </c>
      <c r="M354" s="362" t="s">
        <v>42</v>
      </c>
      <c r="N354" s="80">
        <v>44</v>
      </c>
      <c r="O354" s="86"/>
      <c r="P354" s="86"/>
      <c r="Q354" s="86"/>
      <c r="R354" s="86"/>
      <c r="S354" s="86"/>
      <c r="T354" s="368">
        <f t="shared" si="9"/>
        <v>84</v>
      </c>
    </row>
    <row r="355" spans="2:20" ht="12.75">
      <c r="B355" s="364" t="s">
        <v>103</v>
      </c>
      <c r="C355" s="359" t="s">
        <v>309</v>
      </c>
      <c r="D355" s="360"/>
      <c r="E355" s="365" t="s">
        <v>42</v>
      </c>
      <c r="F355" s="367" t="s">
        <v>42</v>
      </c>
      <c r="G355" s="372" t="s">
        <v>42</v>
      </c>
      <c r="H355" s="367" t="s">
        <v>42</v>
      </c>
      <c r="I355" s="80">
        <v>60</v>
      </c>
      <c r="J355" s="362" t="s">
        <v>42</v>
      </c>
      <c r="K355" s="362" t="s">
        <v>42</v>
      </c>
      <c r="L355" s="362" t="s">
        <v>42</v>
      </c>
      <c r="M355" s="367" t="s">
        <v>42</v>
      </c>
      <c r="N355" s="362" t="s">
        <v>42</v>
      </c>
      <c r="O355" s="86"/>
      <c r="P355" s="86"/>
      <c r="Q355" s="86"/>
      <c r="R355" s="86"/>
      <c r="S355" s="86"/>
      <c r="T355" s="368">
        <f t="shared" si="9"/>
        <v>60</v>
      </c>
    </row>
    <row r="356" spans="2:20" ht="12.75">
      <c r="B356" s="364" t="s">
        <v>137</v>
      </c>
      <c r="C356" s="359" t="s">
        <v>310</v>
      </c>
      <c r="D356" s="360"/>
      <c r="E356" s="365" t="s">
        <v>42</v>
      </c>
      <c r="F356" s="367" t="s">
        <v>42</v>
      </c>
      <c r="G356" s="372" t="s">
        <v>42</v>
      </c>
      <c r="H356" s="367" t="s">
        <v>42</v>
      </c>
      <c r="I356" s="372" t="s">
        <v>42</v>
      </c>
      <c r="J356" s="362" t="s">
        <v>42</v>
      </c>
      <c r="K356" s="362" t="s">
        <v>42</v>
      </c>
      <c r="L356" s="362" t="s">
        <v>42</v>
      </c>
      <c r="M356" s="112">
        <v>44</v>
      </c>
      <c r="N356" s="362" t="s">
        <v>42</v>
      </c>
      <c r="O356" s="86"/>
      <c r="P356" s="86"/>
      <c r="Q356" s="86"/>
      <c r="R356" s="86"/>
      <c r="S356" s="86"/>
      <c r="T356" s="368">
        <f t="shared" si="9"/>
        <v>44</v>
      </c>
    </row>
    <row r="357" spans="2:20" ht="12.75">
      <c r="B357" s="364" t="s">
        <v>137</v>
      </c>
      <c r="C357" s="359" t="s">
        <v>311</v>
      </c>
      <c r="D357" s="360"/>
      <c r="E357" s="365" t="s">
        <v>42</v>
      </c>
      <c r="F357" s="362" t="s">
        <v>42</v>
      </c>
      <c r="G357" s="373" t="s">
        <v>42</v>
      </c>
      <c r="H357" s="367" t="s">
        <v>42</v>
      </c>
      <c r="I357" s="373" t="s">
        <v>42</v>
      </c>
      <c r="J357" s="367" t="s">
        <v>42</v>
      </c>
      <c r="K357" s="362" t="s">
        <v>42</v>
      </c>
      <c r="L357" s="367" t="s">
        <v>42</v>
      </c>
      <c r="M357" s="116">
        <v>44</v>
      </c>
      <c r="N357" s="362" t="s">
        <v>42</v>
      </c>
      <c r="O357" s="86"/>
      <c r="P357" s="86"/>
      <c r="Q357" s="86"/>
      <c r="R357" s="86"/>
      <c r="S357" s="86"/>
      <c r="T357" s="368">
        <f t="shared" si="9"/>
        <v>44</v>
      </c>
    </row>
    <row r="358" spans="2:20" ht="12.75">
      <c r="B358" s="364" t="s">
        <v>171</v>
      </c>
      <c r="C358" s="359" t="s">
        <v>312</v>
      </c>
      <c r="D358" s="360"/>
      <c r="E358" s="365" t="s">
        <v>42</v>
      </c>
      <c r="F358" s="367" t="s">
        <v>42</v>
      </c>
      <c r="G358" s="116">
        <v>40</v>
      </c>
      <c r="H358" s="362" t="s">
        <v>42</v>
      </c>
      <c r="I358" s="367" t="s">
        <v>42</v>
      </c>
      <c r="J358" s="367" t="s">
        <v>42</v>
      </c>
      <c r="K358" s="362" t="s">
        <v>42</v>
      </c>
      <c r="L358" s="367" t="s">
        <v>42</v>
      </c>
      <c r="M358" s="362" t="s">
        <v>42</v>
      </c>
      <c r="N358" s="362" t="s">
        <v>42</v>
      </c>
      <c r="O358" s="86"/>
      <c r="P358" s="86"/>
      <c r="Q358" s="86"/>
      <c r="R358" s="86"/>
      <c r="S358" s="86"/>
      <c r="T358" s="368">
        <f t="shared" si="9"/>
        <v>40</v>
      </c>
    </row>
    <row r="359" spans="2:20" ht="12.75">
      <c r="B359" s="364" t="s">
        <v>171</v>
      </c>
      <c r="C359" s="359" t="s">
        <v>313</v>
      </c>
      <c r="D359" s="374"/>
      <c r="E359" s="375">
        <v>40</v>
      </c>
      <c r="F359" s="367" t="s">
        <v>42</v>
      </c>
      <c r="G359" s="367" t="s">
        <v>42</v>
      </c>
      <c r="H359" s="367" t="s">
        <v>42</v>
      </c>
      <c r="I359" s="362" t="s">
        <v>42</v>
      </c>
      <c r="J359" s="362" t="s">
        <v>42</v>
      </c>
      <c r="K359" s="362" t="s">
        <v>42</v>
      </c>
      <c r="L359" s="367" t="s">
        <v>42</v>
      </c>
      <c r="M359" s="362" t="s">
        <v>42</v>
      </c>
      <c r="N359" s="370" t="s">
        <v>42</v>
      </c>
      <c r="O359" s="86"/>
      <c r="P359" s="86"/>
      <c r="Q359" s="86"/>
      <c r="R359" s="86"/>
      <c r="S359" s="86"/>
      <c r="T359" s="368">
        <f t="shared" si="9"/>
        <v>40</v>
      </c>
    </row>
    <row r="360" spans="2:20" ht="13.5" thickBot="1">
      <c r="B360" s="376" t="s">
        <v>154</v>
      </c>
      <c r="C360" s="377" t="s">
        <v>314</v>
      </c>
      <c r="D360" s="378"/>
      <c r="E360" s="379" t="s">
        <v>42</v>
      </c>
      <c r="F360" s="380" t="s">
        <v>42</v>
      </c>
      <c r="G360" s="380" t="s">
        <v>42</v>
      </c>
      <c r="H360" s="380" t="s">
        <v>42</v>
      </c>
      <c r="I360" s="381" t="s">
        <v>42</v>
      </c>
      <c r="J360" s="380" t="s">
        <v>42</v>
      </c>
      <c r="K360" s="381" t="s">
        <v>42</v>
      </c>
      <c r="L360" s="113">
        <v>33</v>
      </c>
      <c r="M360" s="380" t="s">
        <v>42</v>
      </c>
      <c r="N360" s="380" t="s">
        <v>42</v>
      </c>
      <c r="O360" s="113"/>
      <c r="P360" s="113"/>
      <c r="Q360" s="113"/>
      <c r="R360" s="113"/>
      <c r="S360" s="113"/>
      <c r="T360" s="382">
        <f t="shared" si="9"/>
        <v>33</v>
      </c>
    </row>
    <row r="361" ht="13.5" thickBot="1"/>
    <row r="362" spans="2:20" ht="13.5" thickBot="1">
      <c r="B362" s="22" t="s">
        <v>3</v>
      </c>
      <c r="C362" s="355" t="s">
        <v>49</v>
      </c>
      <c r="D362" s="356"/>
      <c r="E362" s="19">
        <v>1</v>
      </c>
      <c r="F362" s="20">
        <v>2</v>
      </c>
      <c r="G362" s="20">
        <v>3</v>
      </c>
      <c r="H362" s="20">
        <v>4</v>
      </c>
      <c r="I362" s="20">
        <v>5</v>
      </c>
      <c r="J362" s="20">
        <v>6</v>
      </c>
      <c r="K362" s="20">
        <v>7</v>
      </c>
      <c r="L362" s="21">
        <v>8</v>
      </c>
      <c r="M362" s="20">
        <v>9</v>
      </c>
      <c r="N362" s="20">
        <v>10</v>
      </c>
      <c r="O362" s="20">
        <v>11</v>
      </c>
      <c r="P362" s="20">
        <v>12</v>
      </c>
      <c r="Q362" s="20">
        <v>13</v>
      </c>
      <c r="R362" s="20">
        <v>14</v>
      </c>
      <c r="S362" s="22">
        <v>17</v>
      </c>
      <c r="T362" s="20" t="s">
        <v>297</v>
      </c>
    </row>
    <row r="363" spans="2:20" ht="12.75">
      <c r="B363" s="358" t="s">
        <v>43</v>
      </c>
      <c r="C363" s="383" t="s">
        <v>315</v>
      </c>
      <c r="D363" s="384"/>
      <c r="E363" s="385" t="s">
        <v>42</v>
      </c>
      <c r="F363" s="116">
        <v>80</v>
      </c>
      <c r="G363" s="86">
        <v>100</v>
      </c>
      <c r="H363" s="86">
        <v>40</v>
      </c>
      <c r="I363" s="86">
        <v>100</v>
      </c>
      <c r="J363" s="86">
        <v>100</v>
      </c>
      <c r="K363" s="386" t="s">
        <v>42</v>
      </c>
      <c r="L363" s="86">
        <v>88</v>
      </c>
      <c r="M363" s="386" t="s">
        <v>42</v>
      </c>
      <c r="N363" s="65">
        <v>110</v>
      </c>
      <c r="O363" s="77"/>
      <c r="P363" s="80"/>
      <c r="Q363" s="80"/>
      <c r="R363" s="80"/>
      <c r="S363" s="80"/>
      <c r="T363" s="368">
        <f>SUM(E363:S363)</f>
        <v>618</v>
      </c>
    </row>
    <row r="364" spans="2:20" ht="12.75">
      <c r="B364" s="387" t="s">
        <v>44</v>
      </c>
      <c r="C364" s="359" t="s">
        <v>316</v>
      </c>
      <c r="D364" s="360"/>
      <c r="E364" s="361">
        <v>100</v>
      </c>
      <c r="F364" s="86">
        <v>40</v>
      </c>
      <c r="G364" s="86">
        <v>80</v>
      </c>
      <c r="H364" s="112">
        <v>80</v>
      </c>
      <c r="I364" s="373" t="s">
        <v>42</v>
      </c>
      <c r="J364" s="373" t="s">
        <v>42</v>
      </c>
      <c r="K364" s="372" t="s">
        <v>42</v>
      </c>
      <c r="L364" s="112">
        <v>66</v>
      </c>
      <c r="M364" s="112">
        <v>110</v>
      </c>
      <c r="N364" s="372" t="s">
        <v>42</v>
      </c>
      <c r="O364" s="112"/>
      <c r="P364" s="86"/>
      <c r="Q364" s="86"/>
      <c r="R364" s="86"/>
      <c r="S364" s="86"/>
      <c r="T364" s="368">
        <f>SUM(E364:S364)</f>
        <v>476</v>
      </c>
    </row>
    <row r="365" spans="2:20" ht="12.75">
      <c r="B365" s="387" t="s">
        <v>48</v>
      </c>
      <c r="C365" s="359" t="s">
        <v>317</v>
      </c>
      <c r="D365" s="360"/>
      <c r="E365" s="361">
        <v>60</v>
      </c>
      <c r="F365" s="112">
        <v>30</v>
      </c>
      <c r="G365" s="112">
        <v>30</v>
      </c>
      <c r="H365" s="373" t="s">
        <v>42</v>
      </c>
      <c r="I365" s="86">
        <v>60</v>
      </c>
      <c r="J365" s="112">
        <v>80</v>
      </c>
      <c r="K365" s="373" t="s">
        <v>42</v>
      </c>
      <c r="L365" s="112">
        <v>66</v>
      </c>
      <c r="M365" s="112">
        <v>88</v>
      </c>
      <c r="N365" s="372" t="s">
        <v>42</v>
      </c>
      <c r="O365" s="86"/>
      <c r="P365" s="86"/>
      <c r="Q365" s="86"/>
      <c r="R365" s="112"/>
      <c r="S365" s="86"/>
      <c r="T365" s="368">
        <f>SUM(E365:S365)</f>
        <v>414</v>
      </c>
    </row>
    <row r="366" spans="2:20" ht="12.75">
      <c r="B366" s="387" t="s">
        <v>45</v>
      </c>
      <c r="C366" s="359" t="s">
        <v>318</v>
      </c>
      <c r="D366" s="360"/>
      <c r="E366" s="112">
        <v>80</v>
      </c>
      <c r="F366" s="112">
        <v>60</v>
      </c>
      <c r="G366" s="112">
        <v>60</v>
      </c>
      <c r="H366" s="112">
        <v>60</v>
      </c>
      <c r="I366" s="373" t="s">
        <v>42</v>
      </c>
      <c r="J366" s="112">
        <v>60</v>
      </c>
      <c r="K366" s="373" t="s">
        <v>42</v>
      </c>
      <c r="L366" s="112">
        <v>44</v>
      </c>
      <c r="M366" s="373" t="s">
        <v>42</v>
      </c>
      <c r="N366" s="372" t="s">
        <v>42</v>
      </c>
      <c r="O366" s="112"/>
      <c r="P366" s="112"/>
      <c r="Q366" s="112"/>
      <c r="R366" s="112"/>
      <c r="S366" s="112"/>
      <c r="T366" s="368">
        <f>SUM(E366:S366)</f>
        <v>364</v>
      </c>
    </row>
    <row r="367" spans="2:20" ht="12.75">
      <c r="B367" s="387" t="s">
        <v>46</v>
      </c>
      <c r="C367" s="359" t="s">
        <v>319</v>
      </c>
      <c r="D367" s="360"/>
      <c r="E367" s="361">
        <v>40</v>
      </c>
      <c r="F367" s="388">
        <v>30</v>
      </c>
      <c r="G367" s="388">
        <v>30</v>
      </c>
      <c r="H367" s="112">
        <v>40</v>
      </c>
      <c r="I367" s="86">
        <v>40</v>
      </c>
      <c r="J367" s="86">
        <v>40</v>
      </c>
      <c r="K367" s="373" t="s">
        <v>42</v>
      </c>
      <c r="L367" s="86">
        <v>44</v>
      </c>
      <c r="M367" s="112">
        <v>66</v>
      </c>
      <c r="N367" s="38">
        <v>66</v>
      </c>
      <c r="O367" s="86"/>
      <c r="P367" s="86"/>
      <c r="Q367" s="86"/>
      <c r="R367" s="86"/>
      <c r="S367" s="86"/>
      <c r="T367" s="368">
        <f>SUM(E367:S367)-F367-G367</f>
        <v>336</v>
      </c>
    </row>
    <row r="368" spans="2:20" ht="12.75">
      <c r="B368" s="387" t="s">
        <v>79</v>
      </c>
      <c r="C368" s="359" t="s">
        <v>320</v>
      </c>
      <c r="D368" s="360"/>
      <c r="E368" s="389">
        <v>40</v>
      </c>
      <c r="F368" s="86">
        <v>40</v>
      </c>
      <c r="G368" s="86">
        <v>60</v>
      </c>
      <c r="H368" s="388">
        <v>30</v>
      </c>
      <c r="I368" s="86">
        <v>40</v>
      </c>
      <c r="J368" s="112">
        <v>60</v>
      </c>
      <c r="K368" s="373" t="s">
        <v>42</v>
      </c>
      <c r="L368" s="112">
        <v>44</v>
      </c>
      <c r="M368" s="86">
        <v>44</v>
      </c>
      <c r="N368" s="112">
        <v>44</v>
      </c>
      <c r="O368" s="86"/>
      <c r="P368" s="86"/>
      <c r="Q368" s="86"/>
      <c r="R368" s="112"/>
      <c r="S368" s="86"/>
      <c r="T368" s="368">
        <f>SUM(E368:S368)-H368-E368</f>
        <v>332</v>
      </c>
    </row>
    <row r="369" spans="2:20" ht="12.75">
      <c r="B369" s="387" t="s">
        <v>80</v>
      </c>
      <c r="C369" s="359" t="s">
        <v>321</v>
      </c>
      <c r="D369" s="360"/>
      <c r="E369" s="365" t="s">
        <v>42</v>
      </c>
      <c r="F369" s="86">
        <v>100</v>
      </c>
      <c r="G369" s="373" t="s">
        <v>42</v>
      </c>
      <c r="H369" s="86">
        <v>100</v>
      </c>
      <c r="I369" s="373" t="s">
        <v>42</v>
      </c>
      <c r="J369" s="373" t="s">
        <v>42</v>
      </c>
      <c r="K369" s="373" t="s">
        <v>42</v>
      </c>
      <c r="L369" s="86">
        <v>110</v>
      </c>
      <c r="M369" s="373" t="s">
        <v>42</v>
      </c>
      <c r="N369" s="390" t="s">
        <v>42</v>
      </c>
      <c r="O369" s="86"/>
      <c r="P369" s="86"/>
      <c r="Q369" s="86"/>
      <c r="R369" s="86"/>
      <c r="S369" s="86"/>
      <c r="T369" s="368">
        <f aca="true" t="shared" si="10" ref="T369:T386">SUM(E369:S369)</f>
        <v>310</v>
      </c>
    </row>
    <row r="370" spans="2:20" ht="12.75">
      <c r="B370" s="387" t="s">
        <v>81</v>
      </c>
      <c r="C370" s="359" t="s">
        <v>322</v>
      </c>
      <c r="D370" s="391"/>
      <c r="E370" s="392">
        <v>40</v>
      </c>
      <c r="F370" s="112">
        <v>60</v>
      </c>
      <c r="G370" s="393">
        <v>40</v>
      </c>
      <c r="H370" s="86">
        <v>60</v>
      </c>
      <c r="I370" s="394" t="s">
        <v>42</v>
      </c>
      <c r="J370" s="373" t="s">
        <v>42</v>
      </c>
      <c r="K370" s="394" t="s">
        <v>42</v>
      </c>
      <c r="L370" s="86">
        <v>44</v>
      </c>
      <c r="M370" s="373" t="s">
        <v>42</v>
      </c>
      <c r="N370" s="112">
        <v>44</v>
      </c>
      <c r="O370" s="112"/>
      <c r="P370" s="86"/>
      <c r="Q370" s="86"/>
      <c r="R370" s="86"/>
      <c r="S370" s="86"/>
      <c r="T370" s="368">
        <f t="shared" si="10"/>
        <v>288</v>
      </c>
    </row>
    <row r="371" spans="2:20" ht="12.75">
      <c r="B371" s="387" t="s">
        <v>91</v>
      </c>
      <c r="C371" s="359" t="s">
        <v>323</v>
      </c>
      <c r="D371" s="360"/>
      <c r="E371" s="371">
        <v>60</v>
      </c>
      <c r="F371" s="86">
        <v>30</v>
      </c>
      <c r="G371" s="112">
        <v>40</v>
      </c>
      <c r="H371" s="112">
        <v>40</v>
      </c>
      <c r="I371" s="112">
        <v>60</v>
      </c>
      <c r="J371" s="373" t="s">
        <v>42</v>
      </c>
      <c r="K371" s="373" t="s">
        <v>42</v>
      </c>
      <c r="L371" s="373" t="s">
        <v>42</v>
      </c>
      <c r="M371" s="86">
        <v>44</v>
      </c>
      <c r="N371" s="390" t="s">
        <v>42</v>
      </c>
      <c r="O371" s="86"/>
      <c r="P371" s="86"/>
      <c r="Q371" s="112"/>
      <c r="R371" s="112"/>
      <c r="S371" s="112"/>
      <c r="T371" s="368">
        <f t="shared" si="10"/>
        <v>274</v>
      </c>
    </row>
    <row r="372" spans="2:20" ht="12.75">
      <c r="B372" s="387" t="s">
        <v>94</v>
      </c>
      <c r="C372" s="359" t="s">
        <v>324</v>
      </c>
      <c r="D372" s="360"/>
      <c r="E372" s="365" t="s">
        <v>42</v>
      </c>
      <c r="F372" s="373" t="s">
        <v>42</v>
      </c>
      <c r="G372" s="86">
        <v>30</v>
      </c>
      <c r="H372" s="373" t="s">
        <v>42</v>
      </c>
      <c r="I372" s="86">
        <v>80</v>
      </c>
      <c r="J372" s="373" t="s">
        <v>42</v>
      </c>
      <c r="K372" s="373" t="s">
        <v>42</v>
      </c>
      <c r="L372" s="373" t="s">
        <v>42</v>
      </c>
      <c r="M372" s="86">
        <v>44</v>
      </c>
      <c r="N372" s="112">
        <v>88</v>
      </c>
      <c r="O372" s="86"/>
      <c r="P372" s="86"/>
      <c r="Q372" s="86"/>
      <c r="R372" s="86"/>
      <c r="S372" s="86"/>
      <c r="T372" s="368">
        <f t="shared" si="10"/>
        <v>242</v>
      </c>
    </row>
    <row r="373" spans="2:20" ht="12.75">
      <c r="B373" s="387" t="s">
        <v>85</v>
      </c>
      <c r="C373" s="359" t="s">
        <v>325</v>
      </c>
      <c r="D373" s="360"/>
      <c r="E373" s="365" t="s">
        <v>42</v>
      </c>
      <c r="F373" s="112">
        <v>40</v>
      </c>
      <c r="G373" s="86">
        <v>30</v>
      </c>
      <c r="H373" s="86">
        <v>40</v>
      </c>
      <c r="I373" s="373" t="s">
        <v>42</v>
      </c>
      <c r="J373" s="373" t="s">
        <v>42</v>
      </c>
      <c r="K373" s="373" t="s">
        <v>42</v>
      </c>
      <c r="L373" s="86">
        <v>33</v>
      </c>
      <c r="M373" s="86">
        <v>33</v>
      </c>
      <c r="N373" s="150">
        <v>44</v>
      </c>
      <c r="O373" s="112"/>
      <c r="P373" s="86"/>
      <c r="Q373" s="86"/>
      <c r="R373" s="86"/>
      <c r="S373" s="86"/>
      <c r="T373" s="368">
        <f t="shared" si="10"/>
        <v>220</v>
      </c>
    </row>
    <row r="374" spans="2:20" ht="12.75">
      <c r="B374" s="387" t="s">
        <v>99</v>
      </c>
      <c r="C374" s="359" t="s">
        <v>326</v>
      </c>
      <c r="D374" s="360"/>
      <c r="E374" s="373" t="s">
        <v>42</v>
      </c>
      <c r="F374" s="373" t="s">
        <v>42</v>
      </c>
      <c r="G374" s="86">
        <v>40</v>
      </c>
      <c r="H374" s="86">
        <v>30</v>
      </c>
      <c r="I374" s="373" t="s">
        <v>42</v>
      </c>
      <c r="J374" s="86">
        <v>40</v>
      </c>
      <c r="K374" s="373" t="s">
        <v>42</v>
      </c>
      <c r="L374" s="112">
        <v>33</v>
      </c>
      <c r="M374" s="86">
        <v>44</v>
      </c>
      <c r="N374" s="390" t="s">
        <v>42</v>
      </c>
      <c r="O374" s="86"/>
      <c r="P374" s="86"/>
      <c r="Q374" s="86"/>
      <c r="R374" s="86"/>
      <c r="S374" s="86"/>
      <c r="T374" s="368">
        <f t="shared" si="10"/>
        <v>187</v>
      </c>
    </row>
    <row r="375" spans="2:20" ht="12.75">
      <c r="B375" s="387" t="s">
        <v>103</v>
      </c>
      <c r="C375" s="359" t="s">
        <v>327</v>
      </c>
      <c r="D375" s="360"/>
      <c r="E375" s="365" t="s">
        <v>42</v>
      </c>
      <c r="F375" s="373" t="s">
        <v>42</v>
      </c>
      <c r="G375" s="373" t="s">
        <v>42</v>
      </c>
      <c r="H375" s="373" t="s">
        <v>42</v>
      </c>
      <c r="I375" s="373" t="s">
        <v>42</v>
      </c>
      <c r="J375" s="373" t="s">
        <v>42</v>
      </c>
      <c r="K375" s="373" t="s">
        <v>42</v>
      </c>
      <c r="L375" s="86">
        <v>33</v>
      </c>
      <c r="M375" s="86">
        <v>33</v>
      </c>
      <c r="N375" s="86">
        <v>66</v>
      </c>
      <c r="O375" s="86"/>
      <c r="P375" s="86"/>
      <c r="Q375" s="86"/>
      <c r="R375" s="86"/>
      <c r="S375" s="86"/>
      <c r="T375" s="368">
        <f t="shared" si="10"/>
        <v>132</v>
      </c>
    </row>
    <row r="376" spans="2:20" ht="12.75">
      <c r="B376" s="364" t="s">
        <v>104</v>
      </c>
      <c r="C376" s="359" t="s">
        <v>328</v>
      </c>
      <c r="D376" s="360"/>
      <c r="E376" s="365" t="s">
        <v>42</v>
      </c>
      <c r="F376" s="112">
        <v>40</v>
      </c>
      <c r="G376" s="86">
        <v>40</v>
      </c>
      <c r="H376" s="373" t="s">
        <v>42</v>
      </c>
      <c r="I376" s="373" t="s">
        <v>42</v>
      </c>
      <c r="J376" s="373" t="s">
        <v>42</v>
      </c>
      <c r="K376" s="373" t="s">
        <v>42</v>
      </c>
      <c r="L376" s="373" t="s">
        <v>42</v>
      </c>
      <c r="M376" s="373" t="s">
        <v>42</v>
      </c>
      <c r="N376" s="373" t="s">
        <v>42</v>
      </c>
      <c r="O376" s="86"/>
      <c r="P376" s="86"/>
      <c r="Q376" s="86"/>
      <c r="R376" s="86"/>
      <c r="S376" s="86"/>
      <c r="T376" s="368">
        <f t="shared" si="10"/>
        <v>80</v>
      </c>
    </row>
    <row r="377" spans="2:20" ht="12.75">
      <c r="B377" s="364" t="s">
        <v>112</v>
      </c>
      <c r="C377" s="359" t="s">
        <v>329</v>
      </c>
      <c r="D377" s="360"/>
      <c r="E377" s="365" t="s">
        <v>42</v>
      </c>
      <c r="F377" s="112">
        <v>30</v>
      </c>
      <c r="G377" s="373" t="s">
        <v>42</v>
      </c>
      <c r="H377" s="373" t="s">
        <v>42</v>
      </c>
      <c r="I377" s="373" t="s">
        <v>42</v>
      </c>
      <c r="J377" s="373" t="s">
        <v>42</v>
      </c>
      <c r="K377" s="373" t="s">
        <v>42</v>
      </c>
      <c r="L377" s="373" t="s">
        <v>42</v>
      </c>
      <c r="M377" s="373" t="s">
        <v>42</v>
      </c>
      <c r="N377" s="38">
        <v>44</v>
      </c>
      <c r="O377" s="86"/>
      <c r="P377" s="86"/>
      <c r="Q377" s="86"/>
      <c r="R377" s="86"/>
      <c r="S377" s="86"/>
      <c r="T377" s="368">
        <f t="shared" si="10"/>
        <v>74</v>
      </c>
    </row>
    <row r="378" spans="2:20" ht="12.75">
      <c r="B378" s="364" t="s">
        <v>142</v>
      </c>
      <c r="C378" s="359" t="s">
        <v>330</v>
      </c>
      <c r="D378" s="360"/>
      <c r="E378" s="365" t="s">
        <v>42</v>
      </c>
      <c r="F378" s="373" t="s">
        <v>42</v>
      </c>
      <c r="G378" s="373" t="s">
        <v>42</v>
      </c>
      <c r="H378" s="373" t="s">
        <v>42</v>
      </c>
      <c r="I378" s="373" t="s">
        <v>42</v>
      </c>
      <c r="J378" s="373" t="s">
        <v>42</v>
      </c>
      <c r="K378" s="373" t="s">
        <v>42</v>
      </c>
      <c r="L378" s="373" t="s">
        <v>42</v>
      </c>
      <c r="M378" s="86">
        <v>66</v>
      </c>
      <c r="N378" s="373" t="s">
        <v>42</v>
      </c>
      <c r="O378" s="86"/>
      <c r="P378" s="86"/>
      <c r="Q378" s="86"/>
      <c r="R378" s="86"/>
      <c r="S378" s="86"/>
      <c r="T378" s="368">
        <f t="shared" si="10"/>
        <v>66</v>
      </c>
    </row>
    <row r="379" spans="2:20" ht="12.75">
      <c r="B379" s="364" t="s">
        <v>132</v>
      </c>
      <c r="C379" s="359" t="s">
        <v>331</v>
      </c>
      <c r="D379" s="360"/>
      <c r="E379" s="112">
        <v>40</v>
      </c>
      <c r="F379" s="373" t="s">
        <v>42</v>
      </c>
      <c r="G379" s="373" t="s">
        <v>42</v>
      </c>
      <c r="H379" s="373" t="s">
        <v>42</v>
      </c>
      <c r="I379" s="373" t="s">
        <v>42</v>
      </c>
      <c r="J379" s="373" t="s">
        <v>42</v>
      </c>
      <c r="K379" s="373" t="s">
        <v>42</v>
      </c>
      <c r="L379" s="373" t="s">
        <v>42</v>
      </c>
      <c r="M379" s="373" t="s">
        <v>42</v>
      </c>
      <c r="N379" s="373" t="s">
        <v>42</v>
      </c>
      <c r="O379" s="86"/>
      <c r="P379" s="86"/>
      <c r="Q379" s="86"/>
      <c r="R379" s="86"/>
      <c r="S379" s="86"/>
      <c r="T379" s="368">
        <f t="shared" si="10"/>
        <v>40</v>
      </c>
    </row>
    <row r="380" spans="2:20" ht="12.75">
      <c r="B380" s="364" t="s">
        <v>332</v>
      </c>
      <c r="C380" s="359" t="s">
        <v>333</v>
      </c>
      <c r="D380" s="360"/>
      <c r="E380" s="373" t="s">
        <v>42</v>
      </c>
      <c r="F380" s="373" t="s">
        <v>42</v>
      </c>
      <c r="G380" s="373" t="s">
        <v>42</v>
      </c>
      <c r="H380" s="373" t="s">
        <v>42</v>
      </c>
      <c r="I380" s="373" t="s">
        <v>42</v>
      </c>
      <c r="J380" s="373" t="s">
        <v>42</v>
      </c>
      <c r="K380" s="373" t="s">
        <v>42</v>
      </c>
      <c r="L380" s="112">
        <v>33</v>
      </c>
      <c r="M380" s="373" t="s">
        <v>42</v>
      </c>
      <c r="N380" s="373" t="s">
        <v>42</v>
      </c>
      <c r="O380" s="86"/>
      <c r="P380" s="86"/>
      <c r="Q380" s="86"/>
      <c r="R380" s="112"/>
      <c r="S380" s="86"/>
      <c r="T380" s="368">
        <f t="shared" si="10"/>
        <v>33</v>
      </c>
    </row>
    <row r="381" spans="2:20" ht="12.75">
      <c r="B381" s="364" t="s">
        <v>332</v>
      </c>
      <c r="C381" s="359" t="s">
        <v>334</v>
      </c>
      <c r="D381" s="360"/>
      <c r="E381" s="373" t="s">
        <v>42</v>
      </c>
      <c r="F381" s="373" t="s">
        <v>42</v>
      </c>
      <c r="G381" s="373" t="s">
        <v>42</v>
      </c>
      <c r="H381" s="373" t="s">
        <v>42</v>
      </c>
      <c r="I381" s="373" t="s">
        <v>42</v>
      </c>
      <c r="J381" s="373" t="s">
        <v>42</v>
      </c>
      <c r="K381" s="373" t="s">
        <v>42</v>
      </c>
      <c r="L381" s="373" t="s">
        <v>42</v>
      </c>
      <c r="M381" s="112">
        <v>33</v>
      </c>
      <c r="N381" s="373" t="s">
        <v>42</v>
      </c>
      <c r="O381" s="86"/>
      <c r="P381" s="86"/>
      <c r="Q381" s="86"/>
      <c r="R381" s="112"/>
      <c r="S381" s="86"/>
      <c r="T381" s="368">
        <f t="shared" si="10"/>
        <v>33</v>
      </c>
    </row>
    <row r="382" spans="2:20" ht="12.75">
      <c r="B382" s="364" t="s">
        <v>332</v>
      </c>
      <c r="C382" s="359" t="s">
        <v>335</v>
      </c>
      <c r="D382" s="360"/>
      <c r="E382" s="373" t="s">
        <v>42</v>
      </c>
      <c r="F382" s="373" t="s">
        <v>42</v>
      </c>
      <c r="G382" s="373" t="s">
        <v>42</v>
      </c>
      <c r="H382" s="373" t="s">
        <v>42</v>
      </c>
      <c r="I382" s="373" t="s">
        <v>42</v>
      </c>
      <c r="J382" s="373" t="s">
        <v>42</v>
      </c>
      <c r="K382" s="373" t="s">
        <v>42</v>
      </c>
      <c r="L382" s="373" t="s">
        <v>42</v>
      </c>
      <c r="M382" s="112">
        <v>33</v>
      </c>
      <c r="N382" s="373" t="s">
        <v>42</v>
      </c>
      <c r="O382" s="86"/>
      <c r="P382" s="86"/>
      <c r="Q382" s="86"/>
      <c r="R382" s="112"/>
      <c r="S382" s="86"/>
      <c r="T382" s="368">
        <f t="shared" si="10"/>
        <v>33</v>
      </c>
    </row>
    <row r="383" spans="2:20" ht="12.75">
      <c r="B383" s="364" t="s">
        <v>332</v>
      </c>
      <c r="C383" s="359" t="s">
        <v>336</v>
      </c>
      <c r="D383" s="360"/>
      <c r="E383" s="373" t="s">
        <v>42</v>
      </c>
      <c r="F383" s="373" t="s">
        <v>42</v>
      </c>
      <c r="G383" s="373" t="s">
        <v>42</v>
      </c>
      <c r="H383" s="373" t="s">
        <v>42</v>
      </c>
      <c r="I383" s="373" t="s">
        <v>42</v>
      </c>
      <c r="J383" s="373" t="s">
        <v>42</v>
      </c>
      <c r="K383" s="373" t="s">
        <v>42</v>
      </c>
      <c r="L383" s="373" t="s">
        <v>42</v>
      </c>
      <c r="M383" s="112">
        <v>33</v>
      </c>
      <c r="N383" s="390" t="s">
        <v>42</v>
      </c>
      <c r="O383" s="86"/>
      <c r="P383" s="86"/>
      <c r="Q383" s="86"/>
      <c r="R383" s="112"/>
      <c r="S383" s="86"/>
      <c r="T383" s="368">
        <f t="shared" si="10"/>
        <v>33</v>
      </c>
    </row>
    <row r="384" spans="2:20" ht="12.75">
      <c r="B384" s="364" t="s">
        <v>337</v>
      </c>
      <c r="C384" s="359" t="s">
        <v>338</v>
      </c>
      <c r="D384" s="360"/>
      <c r="E384" s="86">
        <v>30</v>
      </c>
      <c r="F384" s="373" t="s">
        <v>42</v>
      </c>
      <c r="G384" s="373" t="s">
        <v>42</v>
      </c>
      <c r="H384" s="373" t="s">
        <v>42</v>
      </c>
      <c r="I384" s="373" t="s">
        <v>42</v>
      </c>
      <c r="J384" s="373" t="s">
        <v>42</v>
      </c>
      <c r="K384" s="373" t="s">
        <v>42</v>
      </c>
      <c r="L384" s="373" t="s">
        <v>42</v>
      </c>
      <c r="M384" s="373" t="s">
        <v>42</v>
      </c>
      <c r="N384" s="373" t="s">
        <v>42</v>
      </c>
      <c r="O384" s="86"/>
      <c r="P384" s="86"/>
      <c r="Q384" s="86"/>
      <c r="R384" s="86"/>
      <c r="S384" s="86"/>
      <c r="T384" s="368">
        <f t="shared" si="10"/>
        <v>30</v>
      </c>
    </row>
    <row r="385" spans="2:20" ht="12.75">
      <c r="B385" s="364" t="s">
        <v>337</v>
      </c>
      <c r="C385" s="359" t="s">
        <v>339</v>
      </c>
      <c r="D385" s="391"/>
      <c r="E385" s="392">
        <v>30</v>
      </c>
      <c r="F385" s="373" t="s">
        <v>42</v>
      </c>
      <c r="G385" s="373" t="s">
        <v>42</v>
      </c>
      <c r="H385" s="373" t="s">
        <v>42</v>
      </c>
      <c r="I385" s="373" t="s">
        <v>42</v>
      </c>
      <c r="J385" s="373" t="s">
        <v>42</v>
      </c>
      <c r="K385" s="373" t="s">
        <v>42</v>
      </c>
      <c r="L385" s="373" t="s">
        <v>42</v>
      </c>
      <c r="M385" s="373" t="s">
        <v>42</v>
      </c>
      <c r="N385" s="373" t="s">
        <v>42</v>
      </c>
      <c r="O385" s="86"/>
      <c r="P385" s="86"/>
      <c r="Q385" s="86"/>
      <c r="R385" s="86"/>
      <c r="S385" s="86"/>
      <c r="T385" s="368">
        <f t="shared" si="10"/>
        <v>30</v>
      </c>
    </row>
    <row r="386" spans="2:20" ht="13.5" thickBot="1">
      <c r="B386" s="376" t="s">
        <v>337</v>
      </c>
      <c r="C386" s="395" t="s">
        <v>340</v>
      </c>
      <c r="D386" s="378"/>
      <c r="E386" s="396">
        <v>30</v>
      </c>
      <c r="F386" s="397" t="s">
        <v>42</v>
      </c>
      <c r="G386" s="397" t="s">
        <v>42</v>
      </c>
      <c r="H386" s="397" t="s">
        <v>42</v>
      </c>
      <c r="I386" s="397" t="s">
        <v>42</v>
      </c>
      <c r="J386" s="397" t="s">
        <v>42</v>
      </c>
      <c r="K386" s="398" t="s">
        <v>42</v>
      </c>
      <c r="L386" s="397" t="s">
        <v>42</v>
      </c>
      <c r="M386" s="398" t="s">
        <v>42</v>
      </c>
      <c r="N386" s="398" t="s">
        <v>42</v>
      </c>
      <c r="O386" s="96"/>
      <c r="P386" s="96"/>
      <c r="Q386" s="96"/>
      <c r="R386" s="96"/>
      <c r="S386" s="96"/>
      <c r="T386" s="382">
        <f t="shared" si="10"/>
        <v>30</v>
      </c>
    </row>
    <row r="387" ht="13.5" thickBot="1"/>
    <row r="388" spans="2:20" ht="13.5" thickBot="1">
      <c r="B388" s="22" t="s">
        <v>3</v>
      </c>
      <c r="C388" s="355" t="s">
        <v>10</v>
      </c>
      <c r="D388" s="356"/>
      <c r="E388" s="19">
        <v>1</v>
      </c>
      <c r="F388" s="20">
        <v>2</v>
      </c>
      <c r="G388" s="20">
        <v>3</v>
      </c>
      <c r="H388" s="20">
        <v>4</v>
      </c>
      <c r="I388" s="20">
        <v>5</v>
      </c>
      <c r="J388" s="20">
        <v>6</v>
      </c>
      <c r="K388" s="20">
        <v>7</v>
      </c>
      <c r="L388" s="21">
        <v>8</v>
      </c>
      <c r="M388" s="20">
        <v>9</v>
      </c>
      <c r="N388" s="20">
        <v>10</v>
      </c>
      <c r="O388" s="20">
        <v>11</v>
      </c>
      <c r="P388" s="20">
        <v>12</v>
      </c>
      <c r="Q388" s="20">
        <v>13</v>
      </c>
      <c r="R388" s="20">
        <v>14</v>
      </c>
      <c r="S388" s="22">
        <v>17</v>
      </c>
      <c r="T388" s="20" t="s">
        <v>297</v>
      </c>
    </row>
    <row r="389" spans="2:20" ht="12.75">
      <c r="B389" s="358" t="s">
        <v>43</v>
      </c>
      <c r="C389" s="399" t="s">
        <v>341</v>
      </c>
      <c r="D389" s="400"/>
      <c r="E389" s="401">
        <v>100</v>
      </c>
      <c r="F389" s="58">
        <v>100</v>
      </c>
      <c r="G389" s="116">
        <v>100</v>
      </c>
      <c r="H389" s="116">
        <v>100</v>
      </c>
      <c r="I389" s="116">
        <v>100</v>
      </c>
      <c r="J389" s="116">
        <v>100</v>
      </c>
      <c r="K389" s="373" t="s">
        <v>42</v>
      </c>
      <c r="L389" s="80">
        <v>110</v>
      </c>
      <c r="M389" s="80">
        <v>110</v>
      </c>
      <c r="N389" s="402">
        <v>66</v>
      </c>
      <c r="O389" s="77"/>
      <c r="P389" s="80"/>
      <c r="Q389" s="116"/>
      <c r="R389" s="116"/>
      <c r="S389" s="116"/>
      <c r="T389" s="366">
        <f>SUM(E389:S389)-E389-N389</f>
        <v>720</v>
      </c>
    </row>
    <row r="390" spans="2:20" ht="12.75">
      <c r="B390" s="387" t="s">
        <v>44</v>
      </c>
      <c r="C390" s="399" t="s">
        <v>342</v>
      </c>
      <c r="D390" s="400"/>
      <c r="E390" s="112">
        <v>80</v>
      </c>
      <c r="F390" s="112">
        <v>80</v>
      </c>
      <c r="G390" s="373" t="s">
        <v>42</v>
      </c>
      <c r="H390" s="373" t="s">
        <v>42</v>
      </c>
      <c r="I390" s="86">
        <v>80</v>
      </c>
      <c r="J390" s="112">
        <v>80</v>
      </c>
      <c r="K390" s="373" t="s">
        <v>42</v>
      </c>
      <c r="L390" s="116">
        <v>66</v>
      </c>
      <c r="M390" s="80">
        <v>88</v>
      </c>
      <c r="N390" s="61">
        <v>66</v>
      </c>
      <c r="O390" s="80"/>
      <c r="P390" s="80"/>
      <c r="Q390" s="80"/>
      <c r="R390" s="116"/>
      <c r="S390" s="80"/>
      <c r="T390" s="366">
        <f aca="true" t="shared" si="11" ref="T390:T405">SUM(E390:S390)</f>
        <v>540</v>
      </c>
    </row>
    <row r="391" spans="2:20" ht="12.75">
      <c r="B391" s="387" t="s">
        <v>48</v>
      </c>
      <c r="C391" s="403" t="s">
        <v>343</v>
      </c>
      <c r="D391" s="404"/>
      <c r="E391" s="371">
        <v>80</v>
      </c>
      <c r="F391" s="367" t="s">
        <v>42</v>
      </c>
      <c r="G391" s="112">
        <v>80</v>
      </c>
      <c r="H391" s="112">
        <v>80</v>
      </c>
      <c r="I391" s="86">
        <v>60</v>
      </c>
      <c r="J391" s="86">
        <v>60</v>
      </c>
      <c r="K391" s="373" t="s">
        <v>42</v>
      </c>
      <c r="L391" s="373" t="s">
        <v>42</v>
      </c>
      <c r="M391" s="373" t="s">
        <v>42</v>
      </c>
      <c r="N391" s="38">
        <v>110</v>
      </c>
      <c r="O391" s="86"/>
      <c r="P391" s="86"/>
      <c r="Q391" s="86"/>
      <c r="R391" s="86"/>
      <c r="S391" s="86"/>
      <c r="T391" s="366">
        <f t="shared" si="11"/>
        <v>470</v>
      </c>
    </row>
    <row r="392" spans="2:20" ht="12.75">
      <c r="B392" s="387" t="s">
        <v>45</v>
      </c>
      <c r="C392" s="403" t="s">
        <v>344</v>
      </c>
      <c r="D392" s="400"/>
      <c r="E392" s="405">
        <v>80</v>
      </c>
      <c r="F392" s="406" t="s">
        <v>42</v>
      </c>
      <c r="G392" s="407">
        <v>40</v>
      </c>
      <c r="H392" s="373" t="s">
        <v>42</v>
      </c>
      <c r="I392" s="112">
        <v>60</v>
      </c>
      <c r="J392" s="86">
        <v>60</v>
      </c>
      <c r="K392" s="373" t="s">
        <v>42</v>
      </c>
      <c r="L392" s="112">
        <v>44</v>
      </c>
      <c r="M392" s="373" t="s">
        <v>42</v>
      </c>
      <c r="N392" s="150">
        <v>44</v>
      </c>
      <c r="O392" s="112"/>
      <c r="P392" s="86"/>
      <c r="Q392" s="86"/>
      <c r="R392" s="86"/>
      <c r="S392" s="86"/>
      <c r="T392" s="366">
        <f t="shared" si="11"/>
        <v>328</v>
      </c>
    </row>
    <row r="393" spans="2:20" ht="12.75">
      <c r="B393" s="387" t="s">
        <v>46</v>
      </c>
      <c r="C393" s="403" t="s">
        <v>210</v>
      </c>
      <c r="D393" s="404"/>
      <c r="E393" s="371">
        <v>60</v>
      </c>
      <c r="F393" s="86">
        <v>60</v>
      </c>
      <c r="G393" s="86">
        <v>60</v>
      </c>
      <c r="H393" s="372" t="s">
        <v>42</v>
      </c>
      <c r="I393" s="112">
        <v>40</v>
      </c>
      <c r="J393" s="373" t="s">
        <v>42</v>
      </c>
      <c r="K393" s="373" t="s">
        <v>42</v>
      </c>
      <c r="L393" s="373" t="s">
        <v>42</v>
      </c>
      <c r="M393" s="373" t="s">
        <v>42</v>
      </c>
      <c r="N393" s="150">
        <v>88</v>
      </c>
      <c r="O393" s="112"/>
      <c r="P393" s="86"/>
      <c r="Q393" s="86"/>
      <c r="R393" s="86"/>
      <c r="S393" s="86"/>
      <c r="T393" s="366">
        <f t="shared" si="11"/>
        <v>308</v>
      </c>
    </row>
    <row r="394" spans="2:20" ht="12.75">
      <c r="B394" s="387" t="s">
        <v>79</v>
      </c>
      <c r="C394" s="403" t="s">
        <v>345</v>
      </c>
      <c r="D394" s="404"/>
      <c r="E394" s="361">
        <v>60</v>
      </c>
      <c r="F394" s="112">
        <v>60</v>
      </c>
      <c r="G394" s="86">
        <v>40</v>
      </c>
      <c r="H394" s="373" t="s">
        <v>42</v>
      </c>
      <c r="I394" s="373" t="s">
        <v>42</v>
      </c>
      <c r="J394" s="373" t="s">
        <v>42</v>
      </c>
      <c r="K394" s="373" t="s">
        <v>42</v>
      </c>
      <c r="L394" s="373" t="s">
        <v>42</v>
      </c>
      <c r="M394" s="373" t="s">
        <v>42</v>
      </c>
      <c r="N394" s="373" t="s">
        <v>42</v>
      </c>
      <c r="O394" s="86"/>
      <c r="P394" s="86"/>
      <c r="Q394" s="86"/>
      <c r="R394" s="86"/>
      <c r="S394" s="86"/>
      <c r="T394" s="366">
        <f t="shared" si="11"/>
        <v>160</v>
      </c>
    </row>
    <row r="395" spans="2:20" ht="12.75">
      <c r="B395" s="387" t="s">
        <v>80</v>
      </c>
      <c r="C395" s="403" t="s">
        <v>346</v>
      </c>
      <c r="D395" s="404"/>
      <c r="E395" s="365" t="s">
        <v>42</v>
      </c>
      <c r="F395" s="373" t="s">
        <v>42</v>
      </c>
      <c r="G395" s="373" t="s">
        <v>42</v>
      </c>
      <c r="H395" s="86">
        <v>60</v>
      </c>
      <c r="I395" s="373" t="s">
        <v>42</v>
      </c>
      <c r="J395" s="373" t="s">
        <v>42</v>
      </c>
      <c r="K395" s="373" t="s">
        <v>42</v>
      </c>
      <c r="L395" s="112">
        <v>66</v>
      </c>
      <c r="M395" s="373" t="s">
        <v>42</v>
      </c>
      <c r="N395" s="373" t="s">
        <v>42</v>
      </c>
      <c r="O395" s="112"/>
      <c r="P395" s="112"/>
      <c r="Q395" s="112"/>
      <c r="R395" s="112"/>
      <c r="S395" s="112"/>
      <c r="T395" s="366">
        <f t="shared" si="11"/>
        <v>126</v>
      </c>
    </row>
    <row r="396" spans="2:20" ht="12.75">
      <c r="B396" s="387" t="s">
        <v>81</v>
      </c>
      <c r="C396" s="403" t="s">
        <v>347</v>
      </c>
      <c r="D396" s="404"/>
      <c r="E396" s="365" t="s">
        <v>42</v>
      </c>
      <c r="F396" s="373" t="s">
        <v>42</v>
      </c>
      <c r="G396" s="86">
        <v>60</v>
      </c>
      <c r="H396" s="373" t="s">
        <v>42</v>
      </c>
      <c r="I396" s="373" t="s">
        <v>42</v>
      </c>
      <c r="J396" s="373" t="s">
        <v>42</v>
      </c>
      <c r="K396" s="373" t="s">
        <v>42</v>
      </c>
      <c r="L396" s="86">
        <v>44</v>
      </c>
      <c r="M396" s="373" t="s">
        <v>42</v>
      </c>
      <c r="N396" s="373" t="s">
        <v>42</v>
      </c>
      <c r="O396" s="112"/>
      <c r="P396" s="86"/>
      <c r="Q396" s="86"/>
      <c r="R396" s="86"/>
      <c r="S396" s="86"/>
      <c r="T396" s="366">
        <f t="shared" si="11"/>
        <v>104</v>
      </c>
    </row>
    <row r="397" spans="2:20" ht="12.75">
      <c r="B397" s="387" t="s">
        <v>91</v>
      </c>
      <c r="C397" s="403" t="s">
        <v>348</v>
      </c>
      <c r="D397" s="404"/>
      <c r="E397" s="373" t="s">
        <v>42</v>
      </c>
      <c r="F397" s="373" t="s">
        <v>42</v>
      </c>
      <c r="G397" s="373" t="s">
        <v>42</v>
      </c>
      <c r="H397" s="373" t="s">
        <v>42</v>
      </c>
      <c r="I397" s="373" t="s">
        <v>42</v>
      </c>
      <c r="J397" s="373" t="s">
        <v>42</v>
      </c>
      <c r="K397" s="373" t="s">
        <v>42</v>
      </c>
      <c r="L397" s="112">
        <v>88</v>
      </c>
      <c r="M397" s="373" t="s">
        <v>42</v>
      </c>
      <c r="N397" s="373" t="s">
        <v>42</v>
      </c>
      <c r="O397" s="86"/>
      <c r="P397" s="86"/>
      <c r="Q397" s="86"/>
      <c r="R397" s="86"/>
      <c r="S397" s="86"/>
      <c r="T397" s="366">
        <f t="shared" si="11"/>
        <v>88</v>
      </c>
    </row>
    <row r="398" spans="2:20" ht="12.75">
      <c r="B398" s="387" t="s">
        <v>94</v>
      </c>
      <c r="C398" s="403" t="s">
        <v>349</v>
      </c>
      <c r="D398" s="404"/>
      <c r="E398" s="365" t="s">
        <v>42</v>
      </c>
      <c r="F398" s="86">
        <v>40</v>
      </c>
      <c r="G398" s="373" t="s">
        <v>42</v>
      </c>
      <c r="H398" s="373" t="s">
        <v>42</v>
      </c>
      <c r="I398" s="373" t="s">
        <v>42</v>
      </c>
      <c r="J398" s="373" t="s">
        <v>42</v>
      </c>
      <c r="K398" s="373" t="s">
        <v>42</v>
      </c>
      <c r="L398" s="112">
        <v>44</v>
      </c>
      <c r="M398" s="373" t="s">
        <v>42</v>
      </c>
      <c r="N398" s="373" t="s">
        <v>42</v>
      </c>
      <c r="O398" s="86"/>
      <c r="P398" s="86"/>
      <c r="Q398" s="86"/>
      <c r="R398" s="112"/>
      <c r="S398" s="86"/>
      <c r="T398" s="366">
        <f t="shared" si="11"/>
        <v>84</v>
      </c>
    </row>
    <row r="399" spans="2:20" ht="12.75">
      <c r="B399" s="387" t="s">
        <v>256</v>
      </c>
      <c r="C399" s="403" t="s">
        <v>350</v>
      </c>
      <c r="D399" s="408"/>
      <c r="E399" s="409" t="s">
        <v>42</v>
      </c>
      <c r="F399" s="365" t="s">
        <v>42</v>
      </c>
      <c r="G399" s="365" t="s">
        <v>42</v>
      </c>
      <c r="H399" s="373" t="s">
        <v>42</v>
      </c>
      <c r="I399" s="373" t="s">
        <v>42</v>
      </c>
      <c r="J399" s="373" t="s">
        <v>42</v>
      </c>
      <c r="K399" s="373" t="s">
        <v>42</v>
      </c>
      <c r="L399" s="373" t="s">
        <v>42</v>
      </c>
      <c r="M399" s="112">
        <v>66</v>
      </c>
      <c r="N399" s="373" t="s">
        <v>42</v>
      </c>
      <c r="O399" s="112"/>
      <c r="P399" s="86"/>
      <c r="Q399" s="86"/>
      <c r="R399" s="86"/>
      <c r="S399" s="86"/>
      <c r="T399" s="366">
        <f t="shared" si="11"/>
        <v>66</v>
      </c>
    </row>
    <row r="400" spans="2:20" ht="12.75">
      <c r="B400" s="387" t="s">
        <v>256</v>
      </c>
      <c r="C400" s="403" t="s">
        <v>351</v>
      </c>
      <c r="D400" s="408"/>
      <c r="E400" s="409" t="s">
        <v>42</v>
      </c>
      <c r="F400" s="365" t="s">
        <v>42</v>
      </c>
      <c r="G400" s="365" t="s">
        <v>42</v>
      </c>
      <c r="H400" s="373" t="s">
        <v>42</v>
      </c>
      <c r="I400" s="373" t="s">
        <v>42</v>
      </c>
      <c r="J400" s="373" t="s">
        <v>42</v>
      </c>
      <c r="K400" s="373" t="s">
        <v>42</v>
      </c>
      <c r="L400" s="373" t="s">
        <v>42</v>
      </c>
      <c r="M400" s="112">
        <v>66</v>
      </c>
      <c r="N400" s="373" t="s">
        <v>42</v>
      </c>
      <c r="O400" s="112"/>
      <c r="P400" s="86"/>
      <c r="Q400" s="86"/>
      <c r="R400" s="86"/>
      <c r="S400" s="86"/>
      <c r="T400" s="366">
        <f t="shared" si="11"/>
        <v>66</v>
      </c>
    </row>
    <row r="401" spans="2:20" ht="12.75">
      <c r="B401" s="387" t="s">
        <v>172</v>
      </c>
      <c r="C401" s="403" t="s">
        <v>352</v>
      </c>
      <c r="D401" s="404"/>
      <c r="E401" s="361">
        <v>60</v>
      </c>
      <c r="F401" s="373" t="s">
        <v>42</v>
      </c>
      <c r="G401" s="373" t="s">
        <v>42</v>
      </c>
      <c r="H401" s="373" t="s">
        <v>42</v>
      </c>
      <c r="I401" s="373" t="s">
        <v>42</v>
      </c>
      <c r="J401" s="373" t="s">
        <v>42</v>
      </c>
      <c r="K401" s="373" t="s">
        <v>42</v>
      </c>
      <c r="L401" s="373" t="s">
        <v>42</v>
      </c>
      <c r="M401" s="373" t="s">
        <v>42</v>
      </c>
      <c r="N401" s="373" t="s">
        <v>42</v>
      </c>
      <c r="O401" s="112"/>
      <c r="P401" s="112"/>
      <c r="Q401" s="112"/>
      <c r="R401" s="112"/>
      <c r="S401" s="112"/>
      <c r="T401" s="366">
        <f t="shared" si="11"/>
        <v>60</v>
      </c>
    </row>
    <row r="402" spans="2:20" ht="12.75">
      <c r="B402" s="387" t="s">
        <v>172</v>
      </c>
      <c r="C402" s="410" t="s">
        <v>353</v>
      </c>
      <c r="D402" s="411"/>
      <c r="E402" s="361">
        <v>60</v>
      </c>
      <c r="F402" s="365" t="s">
        <v>42</v>
      </c>
      <c r="G402" s="412" t="s">
        <v>42</v>
      </c>
      <c r="H402" s="373" t="s">
        <v>42</v>
      </c>
      <c r="I402" s="373" t="s">
        <v>42</v>
      </c>
      <c r="J402" s="373" t="s">
        <v>42</v>
      </c>
      <c r="K402" s="373" t="s">
        <v>42</v>
      </c>
      <c r="L402" s="412" t="s">
        <v>42</v>
      </c>
      <c r="M402" s="373" t="s">
        <v>42</v>
      </c>
      <c r="N402" s="373" t="s">
        <v>42</v>
      </c>
      <c r="O402" s="129"/>
      <c r="P402" s="129"/>
      <c r="Q402" s="129"/>
      <c r="R402" s="129"/>
      <c r="S402" s="129"/>
      <c r="T402" s="366">
        <f t="shared" si="11"/>
        <v>60</v>
      </c>
    </row>
    <row r="403" spans="2:20" ht="12.75">
      <c r="B403" s="387" t="s">
        <v>172</v>
      </c>
      <c r="C403" s="403" t="s">
        <v>209</v>
      </c>
      <c r="D403" s="404"/>
      <c r="E403" s="373" t="s">
        <v>42</v>
      </c>
      <c r="F403" s="373" t="s">
        <v>42</v>
      </c>
      <c r="G403" s="373" t="s">
        <v>42</v>
      </c>
      <c r="H403" s="86">
        <v>60</v>
      </c>
      <c r="I403" s="373" t="s">
        <v>42</v>
      </c>
      <c r="J403" s="373" t="s">
        <v>42</v>
      </c>
      <c r="K403" s="373" t="s">
        <v>42</v>
      </c>
      <c r="L403" s="373" t="s">
        <v>42</v>
      </c>
      <c r="M403" s="373" t="s">
        <v>42</v>
      </c>
      <c r="N403" s="373" t="s">
        <v>42</v>
      </c>
      <c r="O403" s="86"/>
      <c r="P403" s="86"/>
      <c r="Q403" s="86"/>
      <c r="R403" s="86"/>
      <c r="S403" s="86"/>
      <c r="T403" s="366">
        <f t="shared" si="11"/>
        <v>60</v>
      </c>
    </row>
    <row r="404" spans="2:20" ht="12.75">
      <c r="B404" s="387" t="s">
        <v>142</v>
      </c>
      <c r="C404" s="403" t="s">
        <v>354</v>
      </c>
      <c r="D404" s="408"/>
      <c r="E404" s="409" t="s">
        <v>42</v>
      </c>
      <c r="F404" s="365" t="s">
        <v>42</v>
      </c>
      <c r="G404" s="365" t="s">
        <v>42</v>
      </c>
      <c r="H404" s="373" t="s">
        <v>42</v>
      </c>
      <c r="I404" s="373" t="s">
        <v>42</v>
      </c>
      <c r="J404" s="373" t="s">
        <v>42</v>
      </c>
      <c r="K404" s="373" t="s">
        <v>42</v>
      </c>
      <c r="L404" s="112">
        <v>44</v>
      </c>
      <c r="M404" s="373" t="s">
        <v>42</v>
      </c>
      <c r="N404" s="373" t="s">
        <v>42</v>
      </c>
      <c r="O404" s="112"/>
      <c r="P404" s="86"/>
      <c r="Q404" s="86"/>
      <c r="R404" s="86"/>
      <c r="S404" s="86"/>
      <c r="T404" s="366">
        <f t="shared" si="11"/>
        <v>44</v>
      </c>
    </row>
    <row r="405" spans="2:20" ht="13.5" thickBot="1">
      <c r="B405" s="376" t="s">
        <v>132</v>
      </c>
      <c r="C405" s="413" t="s">
        <v>355</v>
      </c>
      <c r="D405" s="414"/>
      <c r="E405" s="379" t="s">
        <v>42</v>
      </c>
      <c r="F405" s="415" t="s">
        <v>42</v>
      </c>
      <c r="G405" s="415" t="s">
        <v>42</v>
      </c>
      <c r="H405" s="415" t="s">
        <v>42</v>
      </c>
      <c r="I405" s="96">
        <v>40</v>
      </c>
      <c r="J405" s="415" t="s">
        <v>42</v>
      </c>
      <c r="K405" s="398" t="s">
        <v>42</v>
      </c>
      <c r="L405" s="415" t="s">
        <v>42</v>
      </c>
      <c r="M405" s="398" t="s">
        <v>42</v>
      </c>
      <c r="N405" s="398" t="s">
        <v>42</v>
      </c>
      <c r="O405" s="96"/>
      <c r="P405" s="96"/>
      <c r="Q405" s="96"/>
      <c r="R405" s="96"/>
      <c r="S405" s="96"/>
      <c r="T405" s="382">
        <f t="shared" si="11"/>
        <v>40</v>
      </c>
    </row>
    <row r="406" ht="13.5" thickBot="1"/>
    <row r="407" spans="2:20" ht="13.5" thickBot="1">
      <c r="B407" s="22" t="s">
        <v>3</v>
      </c>
      <c r="C407" s="355" t="s">
        <v>14</v>
      </c>
      <c r="D407" s="356"/>
      <c r="E407" s="19">
        <v>1</v>
      </c>
      <c r="F407" s="20">
        <v>2</v>
      </c>
      <c r="G407" s="20">
        <v>3</v>
      </c>
      <c r="H407" s="20">
        <v>4</v>
      </c>
      <c r="I407" s="20">
        <v>5</v>
      </c>
      <c r="J407" s="20">
        <v>6</v>
      </c>
      <c r="K407" s="20">
        <v>7</v>
      </c>
      <c r="L407" s="21">
        <v>8</v>
      </c>
      <c r="M407" s="20">
        <v>9</v>
      </c>
      <c r="N407" s="20">
        <v>10</v>
      </c>
      <c r="O407" s="20">
        <v>11</v>
      </c>
      <c r="P407" s="20">
        <v>12</v>
      </c>
      <c r="Q407" s="20">
        <v>13</v>
      </c>
      <c r="R407" s="20">
        <v>14</v>
      </c>
      <c r="S407" s="22">
        <v>17</v>
      </c>
      <c r="T407" s="20" t="s">
        <v>297</v>
      </c>
    </row>
    <row r="408" spans="2:20" ht="12.75">
      <c r="B408" s="358" t="s">
        <v>43</v>
      </c>
      <c r="C408" s="416" t="s">
        <v>356</v>
      </c>
      <c r="D408" s="417"/>
      <c r="E408" s="418" t="s">
        <v>42</v>
      </c>
      <c r="F408" s="418" t="s">
        <v>42</v>
      </c>
      <c r="G408" s="418" t="s">
        <v>42</v>
      </c>
      <c r="H408" s="418" t="s">
        <v>42</v>
      </c>
      <c r="I408" s="418" t="s">
        <v>42</v>
      </c>
      <c r="J408" s="418" t="s">
        <v>42</v>
      </c>
      <c r="K408" s="418" t="s">
        <v>42</v>
      </c>
      <c r="L408" s="419">
        <v>110</v>
      </c>
      <c r="M408" s="419">
        <v>110</v>
      </c>
      <c r="N408" s="418" t="s">
        <v>42</v>
      </c>
      <c r="O408" s="420"/>
      <c r="P408" s="211"/>
      <c r="Q408" s="211"/>
      <c r="R408" s="211"/>
      <c r="S408" s="211"/>
      <c r="T408" s="363">
        <f>SUM(E408:S408)</f>
        <v>220</v>
      </c>
    </row>
    <row r="409" spans="2:20" ht="12.75">
      <c r="B409" s="387" t="s">
        <v>357</v>
      </c>
      <c r="C409" s="383" t="s">
        <v>356</v>
      </c>
      <c r="D409" s="384"/>
      <c r="E409" s="385" t="s">
        <v>42</v>
      </c>
      <c r="F409" s="385" t="s">
        <v>42</v>
      </c>
      <c r="G409" s="385" t="s">
        <v>42</v>
      </c>
      <c r="H409" s="385" t="s">
        <v>42</v>
      </c>
      <c r="I409" s="385" t="s">
        <v>42</v>
      </c>
      <c r="J409" s="385" t="s">
        <v>42</v>
      </c>
      <c r="K409" s="385" t="s">
        <v>42</v>
      </c>
      <c r="L409" s="385" t="s">
        <v>42</v>
      </c>
      <c r="M409" s="288">
        <v>88</v>
      </c>
      <c r="N409" s="385" t="s">
        <v>42</v>
      </c>
      <c r="O409" s="421"/>
      <c r="P409" s="422"/>
      <c r="Q409" s="422"/>
      <c r="R409" s="422"/>
      <c r="S409" s="422"/>
      <c r="T409" s="366">
        <f>SUM(E409:S409)</f>
        <v>88</v>
      </c>
    </row>
    <row r="410" spans="2:20" ht="13.5" thickBot="1">
      <c r="B410" s="376" t="s">
        <v>357</v>
      </c>
      <c r="C410" s="395" t="s">
        <v>358</v>
      </c>
      <c r="D410" s="423"/>
      <c r="E410" s="415" t="s">
        <v>42</v>
      </c>
      <c r="F410" s="415" t="s">
        <v>42</v>
      </c>
      <c r="G410" s="415" t="s">
        <v>42</v>
      </c>
      <c r="H410" s="415" t="s">
        <v>42</v>
      </c>
      <c r="I410" s="415" t="s">
        <v>42</v>
      </c>
      <c r="J410" s="415" t="s">
        <v>42</v>
      </c>
      <c r="K410" s="415" t="s">
        <v>42</v>
      </c>
      <c r="L410" s="424">
        <v>88</v>
      </c>
      <c r="M410" s="425" t="s">
        <v>42</v>
      </c>
      <c r="N410" s="415" t="s">
        <v>42</v>
      </c>
      <c r="O410" s="426"/>
      <c r="P410" s="427"/>
      <c r="Q410" s="427"/>
      <c r="R410" s="427"/>
      <c r="S410" s="427"/>
      <c r="T410" s="382">
        <f>SUM(E410:S410)</f>
        <v>88</v>
      </c>
    </row>
    <row r="411" ht="13.5" thickBot="1"/>
    <row r="412" spans="2:20" ht="13.5" thickBot="1">
      <c r="B412" s="22" t="s">
        <v>3</v>
      </c>
      <c r="C412" s="355" t="s">
        <v>294</v>
      </c>
      <c r="D412" s="356"/>
      <c r="E412" s="19">
        <v>1</v>
      </c>
      <c r="F412" s="20">
        <v>2</v>
      </c>
      <c r="G412" s="20">
        <v>3</v>
      </c>
      <c r="H412" s="20">
        <v>4</v>
      </c>
      <c r="I412" s="20">
        <v>5</v>
      </c>
      <c r="J412" s="20">
        <v>6</v>
      </c>
      <c r="K412" s="20">
        <v>7</v>
      </c>
      <c r="L412" s="21">
        <v>8</v>
      </c>
      <c r="M412" s="20">
        <v>9</v>
      </c>
      <c r="N412" s="20">
        <v>10</v>
      </c>
      <c r="O412" s="20">
        <v>11</v>
      </c>
      <c r="P412" s="20">
        <v>12</v>
      </c>
      <c r="Q412" s="20">
        <v>13</v>
      </c>
      <c r="R412" s="20">
        <v>14</v>
      </c>
      <c r="S412" s="22">
        <v>17</v>
      </c>
      <c r="T412" s="20" t="s">
        <v>297</v>
      </c>
    </row>
    <row r="413" spans="2:20" ht="12.75">
      <c r="B413" s="358" t="s">
        <v>43</v>
      </c>
      <c r="C413" s="383" t="s">
        <v>359</v>
      </c>
      <c r="D413" s="384"/>
      <c r="E413" s="405">
        <v>100</v>
      </c>
      <c r="F413" s="371">
        <v>80</v>
      </c>
      <c r="G413" s="361">
        <v>100</v>
      </c>
      <c r="H413" s="372" t="s">
        <v>42</v>
      </c>
      <c r="I413" s="372" t="s">
        <v>42</v>
      </c>
      <c r="J413" s="372" t="s">
        <v>42</v>
      </c>
      <c r="K413" s="372" t="s">
        <v>42</v>
      </c>
      <c r="L413" s="372" t="s">
        <v>42</v>
      </c>
      <c r="M413" s="372" t="s">
        <v>42</v>
      </c>
      <c r="N413" s="372" t="s">
        <v>42</v>
      </c>
      <c r="O413" s="428"/>
      <c r="P413" s="116"/>
      <c r="Q413" s="116"/>
      <c r="R413" s="116"/>
      <c r="S413" s="116"/>
      <c r="T413" s="363">
        <f>SUM(E413:S413)</f>
        <v>280</v>
      </c>
    </row>
    <row r="414" spans="2:20" ht="12.75">
      <c r="B414" s="387" t="s">
        <v>44</v>
      </c>
      <c r="C414" s="359" t="s">
        <v>360</v>
      </c>
      <c r="D414" s="360"/>
      <c r="E414" s="365" t="s">
        <v>42</v>
      </c>
      <c r="F414" s="112">
        <v>100</v>
      </c>
      <c r="G414" s="112">
        <v>80</v>
      </c>
      <c r="H414" s="367" t="s">
        <v>42</v>
      </c>
      <c r="I414" s="367" t="s">
        <v>42</v>
      </c>
      <c r="J414" s="367" t="s">
        <v>42</v>
      </c>
      <c r="K414" s="367" t="s">
        <v>42</v>
      </c>
      <c r="L414" s="367" t="s">
        <v>42</v>
      </c>
      <c r="M414" s="367" t="s">
        <v>42</v>
      </c>
      <c r="N414" s="367" t="s">
        <v>42</v>
      </c>
      <c r="O414" s="86"/>
      <c r="P414" s="86"/>
      <c r="Q414" s="86"/>
      <c r="R414" s="112"/>
      <c r="S414" s="86"/>
      <c r="T414" s="366">
        <f>SUM(E414:S414)</f>
        <v>180</v>
      </c>
    </row>
    <row r="415" spans="2:20" ht="12.75">
      <c r="B415" s="387" t="s">
        <v>48</v>
      </c>
      <c r="C415" s="359" t="s">
        <v>361</v>
      </c>
      <c r="D415" s="360"/>
      <c r="E415" s="361">
        <v>80</v>
      </c>
      <c r="F415" s="365" t="s">
        <v>42</v>
      </c>
      <c r="G415" s="365" t="s">
        <v>42</v>
      </c>
      <c r="H415" s="373" t="s">
        <v>42</v>
      </c>
      <c r="I415" s="373" t="s">
        <v>42</v>
      </c>
      <c r="J415" s="373" t="s">
        <v>42</v>
      </c>
      <c r="K415" s="373" t="s">
        <v>42</v>
      </c>
      <c r="L415" s="373" t="s">
        <v>42</v>
      </c>
      <c r="M415" s="373" t="s">
        <v>42</v>
      </c>
      <c r="N415" s="373" t="s">
        <v>42</v>
      </c>
      <c r="O415" s="86"/>
      <c r="P415" s="86"/>
      <c r="Q415" s="112"/>
      <c r="R415" s="112"/>
      <c r="S415" s="112"/>
      <c r="T415" s="366">
        <f>SUM(E415:S415)</f>
        <v>80</v>
      </c>
    </row>
    <row r="416" spans="2:20" ht="13.5" thickBot="1">
      <c r="B416" s="429" t="s">
        <v>45</v>
      </c>
      <c r="C416" s="377" t="s">
        <v>362</v>
      </c>
      <c r="D416" s="430"/>
      <c r="E416" s="431">
        <v>60</v>
      </c>
      <c r="F416" s="398" t="s">
        <v>42</v>
      </c>
      <c r="G416" s="398" t="s">
        <v>42</v>
      </c>
      <c r="H416" s="398" t="s">
        <v>42</v>
      </c>
      <c r="I416" s="398" t="s">
        <v>42</v>
      </c>
      <c r="J416" s="398" t="s">
        <v>42</v>
      </c>
      <c r="K416" s="398" t="s">
        <v>42</v>
      </c>
      <c r="L416" s="398" t="s">
        <v>42</v>
      </c>
      <c r="M416" s="398" t="s">
        <v>42</v>
      </c>
      <c r="N416" s="398" t="s">
        <v>42</v>
      </c>
      <c r="O416" s="269"/>
      <c r="P416" s="113"/>
      <c r="Q416" s="113"/>
      <c r="R416" s="113"/>
      <c r="S416" s="113"/>
      <c r="T416" s="432">
        <f>SUM(E416:S416)</f>
        <v>60</v>
      </c>
    </row>
    <row r="417" ht="13.5" thickBot="1"/>
    <row r="418" spans="2:20" ht="13.5" thickBot="1">
      <c r="B418" s="22" t="s">
        <v>3</v>
      </c>
      <c r="C418" s="355" t="s">
        <v>363</v>
      </c>
      <c r="D418" s="356"/>
      <c r="E418" s="19">
        <v>1</v>
      </c>
      <c r="F418" s="20">
        <v>2</v>
      </c>
      <c r="G418" s="20">
        <v>3</v>
      </c>
      <c r="H418" s="20">
        <v>4</v>
      </c>
      <c r="I418" s="20">
        <v>5</v>
      </c>
      <c r="J418" s="20">
        <v>6</v>
      </c>
      <c r="K418" s="20">
        <v>7</v>
      </c>
      <c r="L418" s="21">
        <v>8</v>
      </c>
      <c r="M418" s="20">
        <v>9</v>
      </c>
      <c r="N418" s="20">
        <v>10</v>
      </c>
      <c r="O418" s="20">
        <v>11</v>
      </c>
      <c r="P418" s="20">
        <v>12</v>
      </c>
      <c r="Q418" s="20">
        <v>13</v>
      </c>
      <c r="R418" s="20">
        <v>14</v>
      </c>
      <c r="S418" s="22">
        <v>17</v>
      </c>
      <c r="T418" s="20" t="s">
        <v>297</v>
      </c>
    </row>
    <row r="419" spans="2:20" ht="12.75">
      <c r="B419" s="358" t="s">
        <v>43</v>
      </c>
      <c r="C419" s="383" t="s">
        <v>341</v>
      </c>
      <c r="D419" s="384"/>
      <c r="E419" s="433">
        <v>60</v>
      </c>
      <c r="F419" s="80">
        <v>100</v>
      </c>
      <c r="G419" s="369">
        <v>60</v>
      </c>
      <c r="H419" s="116">
        <v>100</v>
      </c>
      <c r="I419" s="116">
        <v>100</v>
      </c>
      <c r="J419" s="116">
        <v>100</v>
      </c>
      <c r="K419" s="362" t="s">
        <v>42</v>
      </c>
      <c r="L419" s="77">
        <v>88</v>
      </c>
      <c r="M419" s="80">
        <v>110</v>
      </c>
      <c r="N419" s="65">
        <v>66</v>
      </c>
      <c r="O419" s="77"/>
      <c r="P419" s="80"/>
      <c r="Q419" s="116"/>
      <c r="R419" s="116"/>
      <c r="S419" s="116"/>
      <c r="T419" s="363">
        <f>SUM(E419:S419)-E419-G419</f>
        <v>664</v>
      </c>
    </row>
    <row r="420" spans="2:20" ht="12.75">
      <c r="B420" s="387" t="s">
        <v>44</v>
      </c>
      <c r="C420" s="383" t="s">
        <v>300</v>
      </c>
      <c r="D420" s="384"/>
      <c r="E420" s="434">
        <v>60</v>
      </c>
      <c r="F420" s="116">
        <v>100</v>
      </c>
      <c r="G420" s="58">
        <v>60</v>
      </c>
      <c r="H420" s="116">
        <v>100</v>
      </c>
      <c r="I420" s="362" t="s">
        <v>42</v>
      </c>
      <c r="J420" s="80">
        <v>100</v>
      </c>
      <c r="K420" s="362" t="s">
        <v>42</v>
      </c>
      <c r="L420" s="80">
        <v>88</v>
      </c>
      <c r="M420" s="80">
        <v>110</v>
      </c>
      <c r="N420" s="65">
        <v>66</v>
      </c>
      <c r="O420" s="80"/>
      <c r="P420" s="80"/>
      <c r="Q420" s="80"/>
      <c r="R420" s="80"/>
      <c r="S420" s="80"/>
      <c r="T420" s="368">
        <f>SUM(E420:S420)-E420</f>
        <v>624</v>
      </c>
    </row>
    <row r="421" spans="2:20" ht="12.75">
      <c r="B421" s="387" t="s">
        <v>48</v>
      </c>
      <c r="C421" s="383" t="s">
        <v>319</v>
      </c>
      <c r="D421" s="384"/>
      <c r="E421" s="389">
        <v>40</v>
      </c>
      <c r="F421" s="435">
        <v>40</v>
      </c>
      <c r="G421" s="80">
        <v>40</v>
      </c>
      <c r="H421" s="116">
        <v>40</v>
      </c>
      <c r="I421" s="80">
        <v>80</v>
      </c>
      <c r="J421" s="116">
        <v>60</v>
      </c>
      <c r="K421" s="362" t="s">
        <v>42</v>
      </c>
      <c r="L421" s="80">
        <v>66</v>
      </c>
      <c r="M421" s="86">
        <v>66</v>
      </c>
      <c r="N421" s="112">
        <v>66</v>
      </c>
      <c r="O421" s="80"/>
      <c r="P421" s="80"/>
      <c r="Q421" s="80"/>
      <c r="R421" s="116"/>
      <c r="S421" s="80"/>
      <c r="T421" s="366">
        <f>SUM(E421:S421)-E421-F421</f>
        <v>418</v>
      </c>
    </row>
    <row r="422" spans="2:20" ht="12.75">
      <c r="B422" s="387" t="s">
        <v>45</v>
      </c>
      <c r="C422" s="359" t="s">
        <v>298</v>
      </c>
      <c r="D422" s="360"/>
      <c r="E422" s="361">
        <v>100</v>
      </c>
      <c r="F422" s="362" t="s">
        <v>42</v>
      </c>
      <c r="G422" s="86">
        <v>100</v>
      </c>
      <c r="H422" s="367" t="s">
        <v>42</v>
      </c>
      <c r="I422" s="112">
        <v>100</v>
      </c>
      <c r="J422" s="86">
        <v>60</v>
      </c>
      <c r="K422" s="367" t="s">
        <v>42</v>
      </c>
      <c r="L422" s="86">
        <v>44</v>
      </c>
      <c r="M422" s="367" t="s">
        <v>42</v>
      </c>
      <c r="N422" s="370" t="s">
        <v>42</v>
      </c>
      <c r="O422" s="86"/>
      <c r="P422" s="86"/>
      <c r="Q422" s="86"/>
      <c r="R422" s="86"/>
      <c r="S422" s="86"/>
      <c r="T422" s="366">
        <f aca="true" t="shared" si="12" ref="T422:T457">SUM(E422:S422)</f>
        <v>404</v>
      </c>
    </row>
    <row r="423" spans="2:20" ht="12.75">
      <c r="B423" s="387" t="s">
        <v>46</v>
      </c>
      <c r="C423" s="359" t="s">
        <v>316</v>
      </c>
      <c r="D423" s="360"/>
      <c r="E423" s="371">
        <v>80</v>
      </c>
      <c r="F423" s="371">
        <v>60</v>
      </c>
      <c r="G423" s="371">
        <v>80</v>
      </c>
      <c r="H423" s="86">
        <v>80</v>
      </c>
      <c r="I423" s="362" t="s">
        <v>42</v>
      </c>
      <c r="J423" s="362" t="s">
        <v>42</v>
      </c>
      <c r="K423" s="362" t="s">
        <v>42</v>
      </c>
      <c r="L423" s="362" t="s">
        <v>42</v>
      </c>
      <c r="M423" s="112">
        <v>88</v>
      </c>
      <c r="N423" s="367" t="s">
        <v>42</v>
      </c>
      <c r="O423" s="86"/>
      <c r="P423" s="86"/>
      <c r="Q423" s="86"/>
      <c r="R423" s="86"/>
      <c r="S423" s="86"/>
      <c r="T423" s="366">
        <f t="shared" si="12"/>
        <v>388</v>
      </c>
    </row>
    <row r="424" spans="2:20" ht="12.75">
      <c r="B424" s="387" t="s">
        <v>79</v>
      </c>
      <c r="C424" s="359" t="s">
        <v>318</v>
      </c>
      <c r="D424" s="360"/>
      <c r="E424" s="361">
        <v>80</v>
      </c>
      <c r="F424" s="361">
        <v>60</v>
      </c>
      <c r="G424" s="371">
        <v>80</v>
      </c>
      <c r="H424" s="371">
        <v>80</v>
      </c>
      <c r="I424" s="362" t="s">
        <v>42</v>
      </c>
      <c r="J424" s="112">
        <v>80</v>
      </c>
      <c r="K424" s="367" t="s">
        <v>42</v>
      </c>
      <c r="L424" s="367" t="s">
        <v>42</v>
      </c>
      <c r="M424" s="367" t="s">
        <v>42</v>
      </c>
      <c r="N424" s="367" t="s">
        <v>42</v>
      </c>
      <c r="O424" s="86"/>
      <c r="P424" s="86"/>
      <c r="Q424" s="86"/>
      <c r="R424" s="86"/>
      <c r="S424" s="86"/>
      <c r="T424" s="366">
        <f t="shared" si="12"/>
        <v>380</v>
      </c>
    </row>
    <row r="425" spans="2:20" ht="12.75">
      <c r="B425" s="387" t="s">
        <v>80</v>
      </c>
      <c r="C425" s="359" t="s">
        <v>323</v>
      </c>
      <c r="D425" s="360"/>
      <c r="E425" s="361">
        <v>60</v>
      </c>
      <c r="F425" s="112">
        <v>80</v>
      </c>
      <c r="G425" s="86">
        <v>60</v>
      </c>
      <c r="H425" s="86">
        <v>40</v>
      </c>
      <c r="I425" s="86">
        <v>80</v>
      </c>
      <c r="J425" s="367" t="s">
        <v>42</v>
      </c>
      <c r="K425" s="362" t="s">
        <v>42</v>
      </c>
      <c r="L425" s="362" t="s">
        <v>42</v>
      </c>
      <c r="M425" s="86">
        <v>44</v>
      </c>
      <c r="N425" s="367" t="s">
        <v>42</v>
      </c>
      <c r="O425" s="86"/>
      <c r="P425" s="86"/>
      <c r="Q425" s="86"/>
      <c r="R425" s="86"/>
      <c r="S425" s="86"/>
      <c r="T425" s="366">
        <f t="shared" si="12"/>
        <v>364</v>
      </c>
    </row>
    <row r="426" spans="2:20" ht="12.75">
      <c r="B426" s="387" t="s">
        <v>81</v>
      </c>
      <c r="C426" s="359" t="s">
        <v>299</v>
      </c>
      <c r="D426" s="360"/>
      <c r="E426" s="361">
        <v>100</v>
      </c>
      <c r="F426" s="436" t="s">
        <v>42</v>
      </c>
      <c r="G426" s="371">
        <v>100</v>
      </c>
      <c r="H426" s="436" t="s">
        <v>42</v>
      </c>
      <c r="I426" s="436" t="s">
        <v>42</v>
      </c>
      <c r="J426" s="436" t="s">
        <v>42</v>
      </c>
      <c r="K426" s="436" t="s">
        <v>42</v>
      </c>
      <c r="L426" s="80">
        <v>44</v>
      </c>
      <c r="M426" s="367" t="s">
        <v>42</v>
      </c>
      <c r="N426" s="112">
        <v>110</v>
      </c>
      <c r="O426" s="86"/>
      <c r="P426" s="86"/>
      <c r="Q426" s="86"/>
      <c r="R426" s="86"/>
      <c r="S426" s="86"/>
      <c r="T426" s="366">
        <f t="shared" si="12"/>
        <v>354</v>
      </c>
    </row>
    <row r="427" spans="2:20" ht="12.75">
      <c r="B427" s="387" t="s">
        <v>147</v>
      </c>
      <c r="C427" s="359" t="s">
        <v>364</v>
      </c>
      <c r="D427" s="360"/>
      <c r="E427" s="436" t="s">
        <v>42</v>
      </c>
      <c r="F427" s="86">
        <v>40</v>
      </c>
      <c r="G427" s="112">
        <v>40</v>
      </c>
      <c r="H427" s="112">
        <v>60</v>
      </c>
      <c r="I427" s="367" t="s">
        <v>42</v>
      </c>
      <c r="J427" s="86">
        <v>40</v>
      </c>
      <c r="K427" s="367" t="s">
        <v>42</v>
      </c>
      <c r="L427" s="86">
        <v>44</v>
      </c>
      <c r="M427" s="367" t="s">
        <v>42</v>
      </c>
      <c r="N427" s="38">
        <v>88</v>
      </c>
      <c r="O427" s="86"/>
      <c r="P427" s="86"/>
      <c r="Q427" s="86"/>
      <c r="R427" s="86"/>
      <c r="S427" s="86"/>
      <c r="T427" s="366">
        <f t="shared" si="12"/>
        <v>312</v>
      </c>
    </row>
    <row r="428" spans="2:20" ht="12.75">
      <c r="B428" s="387" t="s">
        <v>147</v>
      </c>
      <c r="C428" s="359" t="s">
        <v>359</v>
      </c>
      <c r="D428" s="360"/>
      <c r="E428" s="436" t="s">
        <v>42</v>
      </c>
      <c r="F428" s="86">
        <v>40</v>
      </c>
      <c r="G428" s="112">
        <v>40</v>
      </c>
      <c r="H428" s="112">
        <v>60</v>
      </c>
      <c r="I428" s="367" t="s">
        <v>42</v>
      </c>
      <c r="J428" s="86">
        <v>40</v>
      </c>
      <c r="K428" s="362" t="s">
        <v>42</v>
      </c>
      <c r="L428" s="80">
        <v>44</v>
      </c>
      <c r="M428" s="367" t="s">
        <v>42</v>
      </c>
      <c r="N428" s="86">
        <v>88</v>
      </c>
      <c r="O428" s="86"/>
      <c r="P428" s="86"/>
      <c r="Q428" s="86"/>
      <c r="R428" s="86"/>
      <c r="S428" s="86"/>
      <c r="T428" s="366">
        <f t="shared" si="12"/>
        <v>312</v>
      </c>
    </row>
    <row r="429" spans="2:20" ht="12.75">
      <c r="B429" s="387" t="s">
        <v>85</v>
      </c>
      <c r="C429" s="359" t="s">
        <v>326</v>
      </c>
      <c r="D429" s="360"/>
      <c r="E429" s="436" t="s">
        <v>42</v>
      </c>
      <c r="F429" s="367" t="s">
        <v>42</v>
      </c>
      <c r="G429" s="86">
        <v>40</v>
      </c>
      <c r="H429" s="86">
        <v>40</v>
      </c>
      <c r="I429" s="367" t="s">
        <v>42</v>
      </c>
      <c r="J429" s="112">
        <v>60</v>
      </c>
      <c r="K429" s="367" t="s">
        <v>42</v>
      </c>
      <c r="L429" s="86">
        <v>66</v>
      </c>
      <c r="M429" s="86">
        <v>66</v>
      </c>
      <c r="N429" s="367" t="s">
        <v>42</v>
      </c>
      <c r="O429" s="86"/>
      <c r="P429" s="86"/>
      <c r="Q429" s="86"/>
      <c r="R429" s="86"/>
      <c r="S429" s="86"/>
      <c r="T429" s="366">
        <f t="shared" si="12"/>
        <v>272</v>
      </c>
    </row>
    <row r="430" spans="2:20" ht="12.75">
      <c r="B430" s="387" t="s">
        <v>99</v>
      </c>
      <c r="C430" s="359" t="s">
        <v>302</v>
      </c>
      <c r="D430" s="360"/>
      <c r="E430" s="361">
        <v>60</v>
      </c>
      <c r="F430" s="361">
        <v>80</v>
      </c>
      <c r="G430" s="371">
        <v>60</v>
      </c>
      <c r="H430" s="371">
        <v>40</v>
      </c>
      <c r="I430" s="367" t="s">
        <v>42</v>
      </c>
      <c r="J430" s="367" t="s">
        <v>42</v>
      </c>
      <c r="K430" s="362" t="s">
        <v>42</v>
      </c>
      <c r="L430" s="362" t="s">
        <v>42</v>
      </c>
      <c r="M430" s="367" t="s">
        <v>42</v>
      </c>
      <c r="N430" s="370" t="s">
        <v>42</v>
      </c>
      <c r="O430" s="86"/>
      <c r="P430" s="86"/>
      <c r="Q430" s="86"/>
      <c r="R430" s="86"/>
      <c r="S430" s="86"/>
      <c r="T430" s="366">
        <f t="shared" si="12"/>
        <v>240</v>
      </c>
    </row>
    <row r="431" spans="2:20" ht="12.75">
      <c r="B431" s="387" t="s">
        <v>103</v>
      </c>
      <c r="C431" s="359" t="s">
        <v>317</v>
      </c>
      <c r="D431" s="360"/>
      <c r="E431" s="436" t="s">
        <v>42</v>
      </c>
      <c r="F431" s="367" t="s">
        <v>42</v>
      </c>
      <c r="G431" s="367" t="s">
        <v>42</v>
      </c>
      <c r="H431" s="367" t="s">
        <v>42</v>
      </c>
      <c r="I431" s="112">
        <v>60</v>
      </c>
      <c r="J431" s="112">
        <v>80</v>
      </c>
      <c r="K431" s="367" t="s">
        <v>42</v>
      </c>
      <c r="L431" s="362" t="s">
        <v>42</v>
      </c>
      <c r="M431" s="112">
        <v>88</v>
      </c>
      <c r="N431" s="370" t="s">
        <v>42</v>
      </c>
      <c r="O431" s="86"/>
      <c r="P431" s="86"/>
      <c r="Q431" s="86"/>
      <c r="R431" s="86"/>
      <c r="S431" s="86"/>
      <c r="T431" s="366">
        <f t="shared" si="12"/>
        <v>228</v>
      </c>
    </row>
    <row r="432" spans="2:20" ht="12.75">
      <c r="B432" s="387" t="s">
        <v>137</v>
      </c>
      <c r="C432" s="359" t="s">
        <v>303</v>
      </c>
      <c r="D432" s="360"/>
      <c r="E432" s="436" t="s">
        <v>42</v>
      </c>
      <c r="F432" s="367" t="s">
        <v>42</v>
      </c>
      <c r="G432" s="367" t="s">
        <v>42</v>
      </c>
      <c r="H432" s="86">
        <v>60</v>
      </c>
      <c r="I432" s="367" t="s">
        <v>42</v>
      </c>
      <c r="J432" s="367" t="s">
        <v>42</v>
      </c>
      <c r="K432" s="362" t="s">
        <v>42</v>
      </c>
      <c r="L432" s="80">
        <v>110</v>
      </c>
      <c r="M432" s="367" t="s">
        <v>42</v>
      </c>
      <c r="N432" s="367" t="s">
        <v>42</v>
      </c>
      <c r="O432" s="86"/>
      <c r="P432" s="86"/>
      <c r="Q432" s="86"/>
      <c r="R432" s="86"/>
      <c r="S432" s="86"/>
      <c r="T432" s="366">
        <f t="shared" si="12"/>
        <v>170</v>
      </c>
    </row>
    <row r="433" spans="2:20" ht="12.75">
      <c r="B433" s="387" t="s">
        <v>137</v>
      </c>
      <c r="C433" s="359" t="s">
        <v>306</v>
      </c>
      <c r="D433" s="360"/>
      <c r="E433" s="436" t="s">
        <v>42</v>
      </c>
      <c r="F433" s="436" t="s">
        <v>42</v>
      </c>
      <c r="G433" s="436" t="s">
        <v>42</v>
      </c>
      <c r="H433" s="361">
        <v>60</v>
      </c>
      <c r="I433" s="367" t="s">
        <v>42</v>
      </c>
      <c r="J433" s="367" t="s">
        <v>42</v>
      </c>
      <c r="K433" s="367" t="s">
        <v>42</v>
      </c>
      <c r="L433" s="367" t="s">
        <v>42</v>
      </c>
      <c r="M433" s="367" t="s">
        <v>42</v>
      </c>
      <c r="N433" s="86">
        <v>110</v>
      </c>
      <c r="O433" s="112"/>
      <c r="P433" s="112"/>
      <c r="Q433" s="112"/>
      <c r="R433" s="112"/>
      <c r="S433" s="112"/>
      <c r="T433" s="366">
        <f t="shared" si="12"/>
        <v>170</v>
      </c>
    </row>
    <row r="434" spans="2:20" ht="12.75">
      <c r="B434" s="387" t="s">
        <v>142</v>
      </c>
      <c r="C434" s="359" t="s">
        <v>307</v>
      </c>
      <c r="D434" s="360"/>
      <c r="E434" s="436" t="s">
        <v>42</v>
      </c>
      <c r="F434" s="362" t="s">
        <v>42</v>
      </c>
      <c r="G434" s="367" t="s">
        <v>42</v>
      </c>
      <c r="H434" s="367" t="s">
        <v>42</v>
      </c>
      <c r="I434" s="367" t="s">
        <v>42</v>
      </c>
      <c r="J434" s="367" t="s">
        <v>42</v>
      </c>
      <c r="K434" s="362" t="s">
        <v>42</v>
      </c>
      <c r="L434" s="80">
        <v>110</v>
      </c>
      <c r="M434" s="367" t="s">
        <v>42</v>
      </c>
      <c r="N434" s="367" t="s">
        <v>42</v>
      </c>
      <c r="O434" s="86"/>
      <c r="P434" s="86"/>
      <c r="Q434" s="112"/>
      <c r="R434" s="112"/>
      <c r="S434" s="112"/>
      <c r="T434" s="366">
        <f t="shared" si="12"/>
        <v>110</v>
      </c>
    </row>
    <row r="435" spans="2:20" ht="12.75">
      <c r="B435" s="387" t="s">
        <v>132</v>
      </c>
      <c r="C435" s="359" t="s">
        <v>329</v>
      </c>
      <c r="D435" s="360"/>
      <c r="E435" s="436" t="s">
        <v>42</v>
      </c>
      <c r="F435" s="80">
        <v>40</v>
      </c>
      <c r="G435" s="367" t="s">
        <v>42</v>
      </c>
      <c r="H435" s="367" t="s">
        <v>42</v>
      </c>
      <c r="I435" s="367" t="s">
        <v>42</v>
      </c>
      <c r="J435" s="367" t="s">
        <v>42</v>
      </c>
      <c r="K435" s="367" t="s">
        <v>42</v>
      </c>
      <c r="L435" s="367" t="s">
        <v>42</v>
      </c>
      <c r="M435" s="367" t="s">
        <v>42</v>
      </c>
      <c r="N435" s="86">
        <v>66</v>
      </c>
      <c r="O435" s="112"/>
      <c r="P435" s="112"/>
      <c r="Q435" s="112"/>
      <c r="R435" s="112"/>
      <c r="S435" s="112"/>
      <c r="T435" s="366">
        <f t="shared" si="12"/>
        <v>106</v>
      </c>
    </row>
    <row r="436" spans="2:20" ht="12.75">
      <c r="B436" s="387" t="s">
        <v>154</v>
      </c>
      <c r="C436" s="359" t="s">
        <v>308</v>
      </c>
      <c r="D436" s="360"/>
      <c r="E436" s="436" t="s">
        <v>42</v>
      </c>
      <c r="F436" s="86">
        <v>60</v>
      </c>
      <c r="G436" s="367" t="s">
        <v>42</v>
      </c>
      <c r="H436" s="373" t="s">
        <v>42</v>
      </c>
      <c r="I436" s="373" t="s">
        <v>42</v>
      </c>
      <c r="J436" s="373" t="s">
        <v>42</v>
      </c>
      <c r="K436" s="362" t="s">
        <v>42</v>
      </c>
      <c r="L436" s="362" t="s">
        <v>42</v>
      </c>
      <c r="M436" s="367" t="s">
        <v>42</v>
      </c>
      <c r="N436" s="86">
        <v>44</v>
      </c>
      <c r="O436" s="86"/>
      <c r="P436" s="86"/>
      <c r="Q436" s="86"/>
      <c r="R436" s="86"/>
      <c r="S436" s="86"/>
      <c r="T436" s="366">
        <f t="shared" si="12"/>
        <v>104</v>
      </c>
    </row>
    <row r="437" spans="2:20" ht="12.75">
      <c r="B437" s="387" t="s">
        <v>173</v>
      </c>
      <c r="C437" s="359" t="s">
        <v>325</v>
      </c>
      <c r="D437" s="360"/>
      <c r="E437" s="436" t="s">
        <v>42</v>
      </c>
      <c r="F437" s="86">
        <v>40</v>
      </c>
      <c r="G437" s="367" t="s">
        <v>42</v>
      </c>
      <c r="H437" s="367" t="s">
        <v>42</v>
      </c>
      <c r="I437" s="367" t="s">
        <v>42</v>
      </c>
      <c r="J437" s="367" t="s">
        <v>42</v>
      </c>
      <c r="K437" s="362" t="s">
        <v>42</v>
      </c>
      <c r="L437" s="86">
        <v>44</v>
      </c>
      <c r="M437" s="367" t="s">
        <v>42</v>
      </c>
      <c r="N437" s="367" t="s">
        <v>42</v>
      </c>
      <c r="O437" s="86"/>
      <c r="P437" s="86"/>
      <c r="Q437" s="86"/>
      <c r="R437" s="86"/>
      <c r="S437" s="86"/>
      <c r="T437" s="366">
        <f t="shared" si="12"/>
        <v>84</v>
      </c>
    </row>
    <row r="438" spans="2:20" ht="12.75">
      <c r="B438" s="387" t="s">
        <v>173</v>
      </c>
      <c r="C438" s="359" t="s">
        <v>320</v>
      </c>
      <c r="D438" s="360"/>
      <c r="E438" s="436" t="s">
        <v>42</v>
      </c>
      <c r="F438" s="86">
        <v>40</v>
      </c>
      <c r="G438" s="367" t="s">
        <v>42</v>
      </c>
      <c r="H438" s="367" t="s">
        <v>42</v>
      </c>
      <c r="I438" s="367" t="s">
        <v>42</v>
      </c>
      <c r="J438" s="367" t="s">
        <v>42</v>
      </c>
      <c r="K438" s="362" t="s">
        <v>42</v>
      </c>
      <c r="L438" s="367" t="s">
        <v>42</v>
      </c>
      <c r="M438" s="86">
        <v>44</v>
      </c>
      <c r="N438" s="367" t="s">
        <v>42</v>
      </c>
      <c r="O438" s="86"/>
      <c r="P438" s="86"/>
      <c r="Q438" s="86"/>
      <c r="R438" s="86"/>
      <c r="S438" s="86"/>
      <c r="T438" s="366">
        <f t="shared" si="12"/>
        <v>84</v>
      </c>
    </row>
    <row r="439" spans="2:20" ht="12.75">
      <c r="B439" s="387" t="s">
        <v>173</v>
      </c>
      <c r="C439" s="359" t="s">
        <v>304</v>
      </c>
      <c r="D439" s="360"/>
      <c r="E439" s="436" t="s">
        <v>42</v>
      </c>
      <c r="F439" s="80">
        <v>40</v>
      </c>
      <c r="G439" s="367" t="s">
        <v>42</v>
      </c>
      <c r="H439" s="367" t="s">
        <v>42</v>
      </c>
      <c r="I439" s="367" t="s">
        <v>42</v>
      </c>
      <c r="J439" s="367" t="s">
        <v>42</v>
      </c>
      <c r="K439" s="367" t="s">
        <v>42</v>
      </c>
      <c r="L439" s="367" t="s">
        <v>42</v>
      </c>
      <c r="M439" s="367" t="s">
        <v>42</v>
      </c>
      <c r="N439" s="86">
        <v>44</v>
      </c>
      <c r="O439" s="86"/>
      <c r="P439" s="86"/>
      <c r="Q439" s="86"/>
      <c r="R439" s="86"/>
      <c r="S439" s="86"/>
      <c r="T439" s="366">
        <f t="shared" si="12"/>
        <v>84</v>
      </c>
    </row>
    <row r="440" spans="2:20" ht="12.75">
      <c r="B440" s="387" t="s">
        <v>365</v>
      </c>
      <c r="C440" s="359" t="s">
        <v>356</v>
      </c>
      <c r="D440" s="360"/>
      <c r="E440" s="436" t="s">
        <v>42</v>
      </c>
      <c r="F440" s="362" t="s">
        <v>42</v>
      </c>
      <c r="G440" s="362" t="s">
        <v>42</v>
      </c>
      <c r="H440" s="362" t="s">
        <v>42</v>
      </c>
      <c r="I440" s="362" t="s">
        <v>42</v>
      </c>
      <c r="J440" s="362" t="s">
        <v>42</v>
      </c>
      <c r="K440" s="362" t="s">
        <v>42</v>
      </c>
      <c r="L440" s="80">
        <v>66</v>
      </c>
      <c r="M440" s="367" t="s">
        <v>42</v>
      </c>
      <c r="N440" s="370" t="s">
        <v>42</v>
      </c>
      <c r="O440" s="112"/>
      <c r="P440" s="86"/>
      <c r="Q440" s="86"/>
      <c r="R440" s="86"/>
      <c r="S440" s="86"/>
      <c r="T440" s="366">
        <f t="shared" si="12"/>
        <v>66</v>
      </c>
    </row>
    <row r="441" spans="2:20" ht="12.75">
      <c r="B441" s="387" t="s">
        <v>365</v>
      </c>
      <c r="C441" s="359" t="s">
        <v>358</v>
      </c>
      <c r="D441" s="360"/>
      <c r="E441" s="436" t="s">
        <v>42</v>
      </c>
      <c r="F441" s="367" t="s">
        <v>42</v>
      </c>
      <c r="G441" s="367" t="s">
        <v>42</v>
      </c>
      <c r="H441" s="367" t="s">
        <v>42</v>
      </c>
      <c r="I441" s="367" t="s">
        <v>42</v>
      </c>
      <c r="J441" s="367" t="s">
        <v>42</v>
      </c>
      <c r="K441" s="362" t="s">
        <v>42</v>
      </c>
      <c r="L441" s="80">
        <v>66</v>
      </c>
      <c r="M441" s="367" t="s">
        <v>42</v>
      </c>
      <c r="N441" s="367" t="s">
        <v>42</v>
      </c>
      <c r="O441" s="112"/>
      <c r="P441" s="86"/>
      <c r="Q441" s="86"/>
      <c r="R441" s="86"/>
      <c r="S441" s="86"/>
      <c r="T441" s="366">
        <f t="shared" si="12"/>
        <v>66</v>
      </c>
    </row>
    <row r="442" spans="2:20" ht="12.75">
      <c r="B442" s="387" t="s">
        <v>365</v>
      </c>
      <c r="C442" s="359" t="s">
        <v>330</v>
      </c>
      <c r="D442" s="384"/>
      <c r="E442" s="362" t="s">
        <v>42</v>
      </c>
      <c r="F442" s="367" t="s">
        <v>42</v>
      </c>
      <c r="G442" s="367" t="s">
        <v>42</v>
      </c>
      <c r="H442" s="367" t="s">
        <v>42</v>
      </c>
      <c r="I442" s="367" t="s">
        <v>42</v>
      </c>
      <c r="J442" s="367" t="s">
        <v>42</v>
      </c>
      <c r="K442" s="367" t="s">
        <v>42</v>
      </c>
      <c r="L442" s="367" t="s">
        <v>42</v>
      </c>
      <c r="M442" s="112">
        <v>66</v>
      </c>
      <c r="N442" s="370" t="s">
        <v>42</v>
      </c>
      <c r="O442" s="112"/>
      <c r="P442" s="86"/>
      <c r="Q442" s="86"/>
      <c r="R442" s="86"/>
      <c r="S442" s="86"/>
      <c r="T442" s="366">
        <f t="shared" si="12"/>
        <v>66</v>
      </c>
    </row>
    <row r="443" spans="2:20" ht="12.75">
      <c r="B443" s="387" t="s">
        <v>365</v>
      </c>
      <c r="C443" s="359" t="s">
        <v>311</v>
      </c>
      <c r="D443" s="384"/>
      <c r="E443" s="362" t="s">
        <v>42</v>
      </c>
      <c r="F443" s="367" t="s">
        <v>42</v>
      </c>
      <c r="G443" s="367" t="s">
        <v>42</v>
      </c>
      <c r="H443" s="367" t="s">
        <v>42</v>
      </c>
      <c r="I443" s="367" t="s">
        <v>42</v>
      </c>
      <c r="J443" s="367" t="s">
        <v>42</v>
      </c>
      <c r="K443" s="362" t="s">
        <v>42</v>
      </c>
      <c r="L443" s="362" t="s">
        <v>42</v>
      </c>
      <c r="M443" s="112">
        <v>66</v>
      </c>
      <c r="N443" s="367" t="s">
        <v>42</v>
      </c>
      <c r="O443" s="112"/>
      <c r="P443" s="86"/>
      <c r="Q443" s="86"/>
      <c r="R443" s="86"/>
      <c r="S443" s="86"/>
      <c r="T443" s="366">
        <f t="shared" si="12"/>
        <v>66</v>
      </c>
    </row>
    <row r="444" spans="2:20" ht="12.75">
      <c r="B444" s="387" t="s">
        <v>179</v>
      </c>
      <c r="C444" s="359" t="s">
        <v>315</v>
      </c>
      <c r="D444" s="384"/>
      <c r="E444" s="362" t="s">
        <v>42</v>
      </c>
      <c r="F444" s="367" t="s">
        <v>42</v>
      </c>
      <c r="G444" s="367" t="s">
        <v>42</v>
      </c>
      <c r="H444" s="367" t="s">
        <v>42</v>
      </c>
      <c r="I444" s="367" t="s">
        <v>42</v>
      </c>
      <c r="J444" s="112">
        <v>60</v>
      </c>
      <c r="K444" s="367" t="s">
        <v>42</v>
      </c>
      <c r="L444" s="367" t="s">
        <v>42</v>
      </c>
      <c r="M444" s="367" t="s">
        <v>42</v>
      </c>
      <c r="N444" s="367" t="s">
        <v>42</v>
      </c>
      <c r="O444" s="112"/>
      <c r="P444" s="112"/>
      <c r="Q444" s="112"/>
      <c r="R444" s="112"/>
      <c r="S444" s="112"/>
      <c r="T444" s="366">
        <f t="shared" si="12"/>
        <v>60</v>
      </c>
    </row>
    <row r="445" spans="2:20" ht="12.75">
      <c r="B445" s="387" t="s">
        <v>179</v>
      </c>
      <c r="C445" s="359" t="s">
        <v>210</v>
      </c>
      <c r="D445" s="384"/>
      <c r="E445" s="362" t="s">
        <v>42</v>
      </c>
      <c r="F445" s="112">
        <v>60</v>
      </c>
      <c r="G445" s="367" t="s">
        <v>42</v>
      </c>
      <c r="H445" s="367" t="s">
        <v>42</v>
      </c>
      <c r="I445" s="367" t="s">
        <v>42</v>
      </c>
      <c r="J445" s="367" t="s">
        <v>42</v>
      </c>
      <c r="K445" s="367" t="s">
        <v>42</v>
      </c>
      <c r="L445" s="367" t="s">
        <v>42</v>
      </c>
      <c r="M445" s="367" t="s">
        <v>42</v>
      </c>
      <c r="N445" s="367" t="s">
        <v>42</v>
      </c>
      <c r="O445" s="112"/>
      <c r="P445" s="86"/>
      <c r="Q445" s="86"/>
      <c r="R445" s="86"/>
      <c r="S445" s="86"/>
      <c r="T445" s="366">
        <f t="shared" si="12"/>
        <v>60</v>
      </c>
    </row>
    <row r="446" spans="2:20" ht="12.75">
      <c r="B446" s="387" t="s">
        <v>179</v>
      </c>
      <c r="C446" s="359" t="s">
        <v>309</v>
      </c>
      <c r="D446" s="384"/>
      <c r="E446" s="362" t="s">
        <v>42</v>
      </c>
      <c r="F446" s="367" t="s">
        <v>42</v>
      </c>
      <c r="G446" s="367" t="s">
        <v>42</v>
      </c>
      <c r="H446" s="367" t="s">
        <v>42</v>
      </c>
      <c r="I446" s="112">
        <v>60</v>
      </c>
      <c r="J446" s="367" t="s">
        <v>42</v>
      </c>
      <c r="K446" s="367" t="s">
        <v>42</v>
      </c>
      <c r="L446" s="367" t="s">
        <v>42</v>
      </c>
      <c r="M446" s="367" t="s">
        <v>42</v>
      </c>
      <c r="N446" s="367" t="s">
        <v>42</v>
      </c>
      <c r="O446" s="112"/>
      <c r="P446" s="86"/>
      <c r="Q446" s="86"/>
      <c r="R446" s="86"/>
      <c r="S446" s="86"/>
      <c r="T446" s="366">
        <f t="shared" si="12"/>
        <v>60</v>
      </c>
    </row>
    <row r="447" spans="2:20" ht="12.75">
      <c r="B447" s="364" t="s">
        <v>366</v>
      </c>
      <c r="C447" s="359" t="s">
        <v>367</v>
      </c>
      <c r="D447" s="384"/>
      <c r="E447" s="362" t="s">
        <v>42</v>
      </c>
      <c r="F447" s="367" t="s">
        <v>42</v>
      </c>
      <c r="G447" s="367" t="s">
        <v>42</v>
      </c>
      <c r="H447" s="367" t="s">
        <v>42</v>
      </c>
      <c r="I447" s="367" t="s">
        <v>42</v>
      </c>
      <c r="J447" s="367" t="s">
        <v>42</v>
      </c>
      <c r="K447" s="367" t="s">
        <v>42</v>
      </c>
      <c r="L447" s="86">
        <v>44</v>
      </c>
      <c r="M447" s="367" t="s">
        <v>42</v>
      </c>
      <c r="N447" s="367" t="s">
        <v>42</v>
      </c>
      <c r="O447" s="86"/>
      <c r="P447" s="86"/>
      <c r="Q447" s="86"/>
      <c r="R447" s="86"/>
      <c r="S447" s="86"/>
      <c r="T447" s="366">
        <f t="shared" si="12"/>
        <v>44</v>
      </c>
    </row>
    <row r="448" spans="2:20" ht="12.75">
      <c r="B448" s="364" t="s">
        <v>366</v>
      </c>
      <c r="C448" s="359" t="s">
        <v>131</v>
      </c>
      <c r="D448" s="384"/>
      <c r="E448" s="362" t="s">
        <v>42</v>
      </c>
      <c r="F448" s="367" t="s">
        <v>42</v>
      </c>
      <c r="G448" s="367" t="s">
        <v>42</v>
      </c>
      <c r="H448" s="367" t="s">
        <v>42</v>
      </c>
      <c r="I448" s="367" t="s">
        <v>42</v>
      </c>
      <c r="J448" s="367" t="s">
        <v>42</v>
      </c>
      <c r="K448" s="367" t="s">
        <v>42</v>
      </c>
      <c r="L448" s="367" t="s">
        <v>42</v>
      </c>
      <c r="M448" s="86">
        <v>44</v>
      </c>
      <c r="N448" s="367" t="s">
        <v>42</v>
      </c>
      <c r="O448" s="86"/>
      <c r="P448" s="86"/>
      <c r="Q448" s="86"/>
      <c r="R448" s="86"/>
      <c r="S448" s="86"/>
      <c r="T448" s="366">
        <f t="shared" si="12"/>
        <v>44</v>
      </c>
    </row>
    <row r="449" spans="2:20" ht="12.75">
      <c r="B449" s="364" t="s">
        <v>366</v>
      </c>
      <c r="C449" s="359" t="s">
        <v>368</v>
      </c>
      <c r="D449" s="384"/>
      <c r="E449" s="362" t="s">
        <v>42</v>
      </c>
      <c r="F449" s="367" t="s">
        <v>42</v>
      </c>
      <c r="G449" s="367" t="s">
        <v>42</v>
      </c>
      <c r="H449" s="367" t="s">
        <v>42</v>
      </c>
      <c r="I449" s="367" t="s">
        <v>42</v>
      </c>
      <c r="J449" s="367" t="s">
        <v>42</v>
      </c>
      <c r="K449" s="367" t="s">
        <v>42</v>
      </c>
      <c r="L449" s="367" t="s">
        <v>42</v>
      </c>
      <c r="M449" s="86">
        <v>44</v>
      </c>
      <c r="N449" s="367" t="s">
        <v>42</v>
      </c>
      <c r="O449" s="86"/>
      <c r="P449" s="86"/>
      <c r="Q449" s="86"/>
      <c r="R449" s="86"/>
      <c r="S449" s="86"/>
      <c r="T449" s="366">
        <f t="shared" si="12"/>
        <v>44</v>
      </c>
    </row>
    <row r="450" spans="2:20" ht="12.75">
      <c r="B450" s="364" t="s">
        <v>366</v>
      </c>
      <c r="C450" s="359" t="s">
        <v>351</v>
      </c>
      <c r="D450" s="384"/>
      <c r="E450" s="362" t="s">
        <v>42</v>
      </c>
      <c r="F450" s="367" t="s">
        <v>42</v>
      </c>
      <c r="G450" s="367" t="s">
        <v>42</v>
      </c>
      <c r="H450" s="367" t="s">
        <v>42</v>
      </c>
      <c r="I450" s="367" t="s">
        <v>42</v>
      </c>
      <c r="J450" s="367" t="s">
        <v>42</v>
      </c>
      <c r="K450" s="367" t="s">
        <v>42</v>
      </c>
      <c r="L450" s="367" t="s">
        <v>42</v>
      </c>
      <c r="M450" s="86">
        <v>44</v>
      </c>
      <c r="N450" s="367" t="s">
        <v>42</v>
      </c>
      <c r="O450" s="86"/>
      <c r="P450" s="86"/>
      <c r="Q450" s="86"/>
      <c r="R450" s="86"/>
      <c r="S450" s="86"/>
      <c r="T450" s="366">
        <f t="shared" si="12"/>
        <v>44</v>
      </c>
    </row>
    <row r="451" spans="2:20" ht="12.75">
      <c r="B451" s="364" t="s">
        <v>366</v>
      </c>
      <c r="C451" s="359" t="s">
        <v>369</v>
      </c>
      <c r="D451" s="384"/>
      <c r="E451" s="362" t="s">
        <v>42</v>
      </c>
      <c r="F451" s="362" t="s">
        <v>42</v>
      </c>
      <c r="G451" s="362" t="s">
        <v>42</v>
      </c>
      <c r="H451" s="367" t="s">
        <v>42</v>
      </c>
      <c r="I451" s="367" t="s">
        <v>42</v>
      </c>
      <c r="J451" s="367" t="s">
        <v>42</v>
      </c>
      <c r="K451" s="362" t="s">
        <v>42</v>
      </c>
      <c r="L451" s="362" t="s">
        <v>42</v>
      </c>
      <c r="M451" s="86">
        <v>44</v>
      </c>
      <c r="N451" s="367" t="s">
        <v>42</v>
      </c>
      <c r="O451" s="86"/>
      <c r="P451" s="86"/>
      <c r="Q451" s="86"/>
      <c r="R451" s="86"/>
      <c r="S451" s="86"/>
      <c r="T451" s="366">
        <f t="shared" si="12"/>
        <v>44</v>
      </c>
    </row>
    <row r="452" spans="2:20" ht="12.75">
      <c r="B452" s="364" t="s">
        <v>366</v>
      </c>
      <c r="C452" s="359" t="s">
        <v>334</v>
      </c>
      <c r="D452" s="384"/>
      <c r="E452" s="362" t="s">
        <v>42</v>
      </c>
      <c r="F452" s="367" t="s">
        <v>42</v>
      </c>
      <c r="G452" s="367" t="s">
        <v>42</v>
      </c>
      <c r="H452" s="367" t="s">
        <v>42</v>
      </c>
      <c r="I452" s="367" t="s">
        <v>42</v>
      </c>
      <c r="J452" s="367" t="s">
        <v>42</v>
      </c>
      <c r="K452" s="367" t="s">
        <v>42</v>
      </c>
      <c r="L452" s="367" t="s">
        <v>42</v>
      </c>
      <c r="M452" s="86">
        <v>44</v>
      </c>
      <c r="N452" s="367" t="s">
        <v>42</v>
      </c>
      <c r="O452" s="86"/>
      <c r="P452" s="86"/>
      <c r="Q452" s="86"/>
      <c r="R452" s="86"/>
      <c r="S452" s="86"/>
      <c r="T452" s="366">
        <f t="shared" si="12"/>
        <v>44</v>
      </c>
    </row>
    <row r="453" spans="2:20" ht="12.75">
      <c r="B453" s="364" t="s">
        <v>366</v>
      </c>
      <c r="C453" s="359" t="s">
        <v>336</v>
      </c>
      <c r="D453" s="384"/>
      <c r="E453" s="362" t="s">
        <v>42</v>
      </c>
      <c r="F453" s="367" t="s">
        <v>42</v>
      </c>
      <c r="G453" s="367" t="s">
        <v>42</v>
      </c>
      <c r="H453" s="367" t="s">
        <v>42</v>
      </c>
      <c r="I453" s="367" t="s">
        <v>42</v>
      </c>
      <c r="J453" s="367" t="s">
        <v>42</v>
      </c>
      <c r="K453" s="362" t="s">
        <v>42</v>
      </c>
      <c r="L453" s="362" t="s">
        <v>42</v>
      </c>
      <c r="M453" s="86">
        <v>44</v>
      </c>
      <c r="N453" s="370" t="s">
        <v>42</v>
      </c>
      <c r="O453" s="86"/>
      <c r="P453" s="86"/>
      <c r="Q453" s="86"/>
      <c r="R453" s="86"/>
      <c r="S453" s="86"/>
      <c r="T453" s="366">
        <f t="shared" si="12"/>
        <v>44</v>
      </c>
    </row>
    <row r="454" spans="2:20" ht="12.75">
      <c r="B454" s="387" t="s">
        <v>370</v>
      </c>
      <c r="C454" s="359" t="s">
        <v>344</v>
      </c>
      <c r="D454" s="384"/>
      <c r="E454" s="80">
        <v>40</v>
      </c>
      <c r="F454" s="367" t="s">
        <v>42</v>
      </c>
      <c r="G454" s="367" t="s">
        <v>42</v>
      </c>
      <c r="H454" s="367" t="s">
        <v>42</v>
      </c>
      <c r="I454" s="367" t="s">
        <v>42</v>
      </c>
      <c r="J454" s="367" t="s">
        <v>42</v>
      </c>
      <c r="K454" s="367" t="s">
        <v>42</v>
      </c>
      <c r="L454" s="367" t="s">
        <v>42</v>
      </c>
      <c r="M454" s="367" t="s">
        <v>42</v>
      </c>
      <c r="N454" s="367" t="s">
        <v>42</v>
      </c>
      <c r="O454" s="112"/>
      <c r="P454" s="86"/>
      <c r="Q454" s="86"/>
      <c r="R454" s="86"/>
      <c r="S454" s="86"/>
      <c r="T454" s="366">
        <f t="shared" si="12"/>
        <v>40</v>
      </c>
    </row>
    <row r="455" spans="2:20" ht="12.75">
      <c r="B455" s="387" t="s">
        <v>370</v>
      </c>
      <c r="C455" s="359" t="s">
        <v>349</v>
      </c>
      <c r="D455" s="384"/>
      <c r="E455" s="362" t="s">
        <v>42</v>
      </c>
      <c r="F455" s="86">
        <v>40</v>
      </c>
      <c r="G455" s="367" t="s">
        <v>42</v>
      </c>
      <c r="H455" s="367" t="s">
        <v>42</v>
      </c>
      <c r="I455" s="367" t="s">
        <v>42</v>
      </c>
      <c r="J455" s="367" t="s">
        <v>42</v>
      </c>
      <c r="K455" s="362" t="s">
        <v>42</v>
      </c>
      <c r="L455" s="362" t="s">
        <v>42</v>
      </c>
      <c r="M455" s="367" t="s">
        <v>42</v>
      </c>
      <c r="N455" s="367" t="s">
        <v>42</v>
      </c>
      <c r="O455" s="86"/>
      <c r="P455" s="86"/>
      <c r="Q455" s="86"/>
      <c r="R455" s="112"/>
      <c r="S455" s="86"/>
      <c r="T455" s="366">
        <f t="shared" si="12"/>
        <v>40</v>
      </c>
    </row>
    <row r="456" spans="2:20" ht="12.75">
      <c r="B456" s="387" t="s">
        <v>370</v>
      </c>
      <c r="C456" s="437" t="s">
        <v>371</v>
      </c>
      <c r="D456" s="46"/>
      <c r="E456" s="116">
        <v>40</v>
      </c>
      <c r="F456" s="367" t="s">
        <v>42</v>
      </c>
      <c r="G456" s="367" t="s">
        <v>42</v>
      </c>
      <c r="H456" s="367" t="s">
        <v>42</v>
      </c>
      <c r="I456" s="367" t="s">
        <v>42</v>
      </c>
      <c r="J456" s="367" t="s">
        <v>42</v>
      </c>
      <c r="K456" s="367" t="s">
        <v>42</v>
      </c>
      <c r="L456" s="367" t="s">
        <v>42</v>
      </c>
      <c r="M456" s="367" t="s">
        <v>42</v>
      </c>
      <c r="N456" s="367" t="s">
        <v>42</v>
      </c>
      <c r="O456" s="86"/>
      <c r="P456" s="86"/>
      <c r="Q456" s="86"/>
      <c r="R456" s="112"/>
      <c r="S456" s="86"/>
      <c r="T456" s="366">
        <f t="shared" si="12"/>
        <v>40</v>
      </c>
    </row>
    <row r="457" spans="2:20" ht="13.5" thickBot="1">
      <c r="B457" s="429" t="s">
        <v>370</v>
      </c>
      <c r="C457" s="377" t="s">
        <v>340</v>
      </c>
      <c r="D457" s="430"/>
      <c r="E457" s="113">
        <v>40</v>
      </c>
      <c r="F457" s="380" t="s">
        <v>42</v>
      </c>
      <c r="G457" s="380" t="s">
        <v>42</v>
      </c>
      <c r="H457" s="380" t="s">
        <v>42</v>
      </c>
      <c r="I457" s="380" t="s">
        <v>42</v>
      </c>
      <c r="J457" s="380" t="s">
        <v>42</v>
      </c>
      <c r="K457" s="381" t="s">
        <v>42</v>
      </c>
      <c r="L457" s="381" t="s">
        <v>42</v>
      </c>
      <c r="M457" s="380" t="s">
        <v>42</v>
      </c>
      <c r="N457" s="380" t="s">
        <v>42</v>
      </c>
      <c r="O457" s="113"/>
      <c r="P457" s="113"/>
      <c r="Q457" s="113"/>
      <c r="R457" s="113"/>
      <c r="S457" s="113"/>
      <c r="T457" s="432">
        <f t="shared" si="12"/>
        <v>40</v>
      </c>
    </row>
  </sheetData>
  <printOptions/>
  <pageMargins left="0.75" right="0.75" top="0.42" bottom="0.2" header="0.19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indexed="14"/>
  </sheetPr>
  <dimension ref="A2:Y145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8.625" style="0" customWidth="1"/>
    <col min="3" max="3" width="18.125" style="15" customWidth="1"/>
    <col min="4" max="4" width="6.875" style="15" customWidth="1"/>
    <col min="5" max="12" width="4.625" style="16" customWidth="1"/>
    <col min="13" max="13" width="5.25390625" style="16" customWidth="1"/>
    <col min="14" max="19" width="4.625" style="16" customWidth="1"/>
    <col min="20" max="21" width="4.625" style="0" customWidth="1"/>
    <col min="25" max="25" width="11.125" style="0" customWidth="1"/>
  </cols>
  <sheetData>
    <row r="1" ht="13.5" thickBot="1"/>
    <row r="2" spans="3:13" ht="12.75">
      <c r="C2" s="134" t="s">
        <v>217</v>
      </c>
      <c r="D2" s="137">
        <v>1</v>
      </c>
      <c r="E2" s="140" t="s">
        <v>4</v>
      </c>
      <c r="F2" s="141"/>
      <c r="G2" s="141"/>
      <c r="H2" s="141"/>
      <c r="I2" s="141"/>
      <c r="J2" s="141"/>
      <c r="K2" s="141"/>
      <c r="L2" s="141"/>
      <c r="M2" s="142"/>
    </row>
    <row r="3" spans="3:15" ht="12.75">
      <c r="C3" s="135" t="s">
        <v>218</v>
      </c>
      <c r="D3" s="138">
        <v>2</v>
      </c>
      <c r="E3" s="143" t="s">
        <v>219</v>
      </c>
      <c r="F3" s="144"/>
      <c r="G3" s="144"/>
      <c r="H3" s="144"/>
      <c r="I3" s="144"/>
      <c r="J3" s="144"/>
      <c r="K3" s="144"/>
      <c r="L3" s="144"/>
      <c r="M3" s="145"/>
      <c r="O3" s="52"/>
    </row>
    <row r="4" spans="3:15" ht="12.75">
      <c r="C4" s="135" t="s">
        <v>220</v>
      </c>
      <c r="D4" s="138">
        <v>3</v>
      </c>
      <c r="E4" s="143" t="s">
        <v>5</v>
      </c>
      <c r="F4" s="144"/>
      <c r="G4" s="144"/>
      <c r="H4" s="144"/>
      <c r="I4" s="144"/>
      <c r="J4" s="144"/>
      <c r="K4" s="144"/>
      <c r="L4" s="144"/>
      <c r="M4" s="145"/>
      <c r="O4" s="52"/>
    </row>
    <row r="5" spans="3:15" ht="12.75">
      <c r="C5" s="135" t="s">
        <v>221</v>
      </c>
      <c r="D5" s="138">
        <v>4</v>
      </c>
      <c r="E5" s="143" t="s">
        <v>6</v>
      </c>
      <c r="F5" s="144"/>
      <c r="G5" s="144"/>
      <c r="H5" s="144"/>
      <c r="I5" s="144"/>
      <c r="J5" s="144"/>
      <c r="K5" s="144"/>
      <c r="L5" s="144"/>
      <c r="M5" s="145"/>
      <c r="O5" s="52"/>
    </row>
    <row r="6" spans="3:15" ht="12.75">
      <c r="C6" s="135" t="s">
        <v>222</v>
      </c>
      <c r="D6" s="138">
        <v>5</v>
      </c>
      <c r="E6" s="143" t="s">
        <v>223</v>
      </c>
      <c r="F6" s="144"/>
      <c r="G6" s="144"/>
      <c r="H6" s="144"/>
      <c r="I6" s="144"/>
      <c r="J6" s="144"/>
      <c r="K6" s="144"/>
      <c r="L6" s="144"/>
      <c r="M6" s="145"/>
      <c r="O6" s="52"/>
    </row>
    <row r="7" spans="3:15" ht="12.75">
      <c r="C7" s="135" t="s">
        <v>224</v>
      </c>
      <c r="D7" s="138">
        <v>6</v>
      </c>
      <c r="E7" s="143" t="s">
        <v>7</v>
      </c>
      <c r="F7" s="144"/>
      <c r="G7" s="144"/>
      <c r="H7" s="144"/>
      <c r="I7" s="144"/>
      <c r="J7" s="144"/>
      <c r="K7" s="144"/>
      <c r="L7" s="144"/>
      <c r="M7" s="145"/>
      <c r="O7" s="52"/>
    </row>
    <row r="8" spans="3:15" ht="12.75">
      <c r="C8" s="135" t="s">
        <v>225</v>
      </c>
      <c r="D8" s="138">
        <v>7</v>
      </c>
      <c r="E8" s="143" t="s">
        <v>226</v>
      </c>
      <c r="F8" s="144"/>
      <c r="G8" s="144"/>
      <c r="H8" s="144"/>
      <c r="I8" s="144"/>
      <c r="J8" s="144"/>
      <c r="K8" s="144"/>
      <c r="L8" s="144"/>
      <c r="M8" s="145"/>
      <c r="O8" s="52"/>
    </row>
    <row r="9" spans="3:15" ht="12.75">
      <c r="C9" s="135" t="s">
        <v>227</v>
      </c>
      <c r="D9" s="138">
        <v>8</v>
      </c>
      <c r="E9" s="143" t="s">
        <v>228</v>
      </c>
      <c r="F9" s="144"/>
      <c r="G9" s="144"/>
      <c r="H9" s="144"/>
      <c r="I9" s="144"/>
      <c r="J9" s="144"/>
      <c r="K9" s="144"/>
      <c r="L9" s="144"/>
      <c r="M9" s="145"/>
      <c r="O9" s="52"/>
    </row>
    <row r="10" spans="3:15" ht="12.75">
      <c r="C10" s="135" t="s">
        <v>229</v>
      </c>
      <c r="D10" s="138">
        <v>9</v>
      </c>
      <c r="E10" s="143" t="s">
        <v>230</v>
      </c>
      <c r="F10" s="144"/>
      <c r="G10" s="144"/>
      <c r="H10" s="144"/>
      <c r="I10" s="144"/>
      <c r="J10" s="144"/>
      <c r="K10" s="144"/>
      <c r="L10" s="144"/>
      <c r="M10" s="145"/>
      <c r="O10" s="52"/>
    </row>
    <row r="11" spans="3:15" ht="12.75">
      <c r="C11" s="135" t="s">
        <v>231</v>
      </c>
      <c r="D11" s="138">
        <v>10</v>
      </c>
      <c r="E11" s="143" t="s">
        <v>9</v>
      </c>
      <c r="F11" s="144"/>
      <c r="G11" s="144"/>
      <c r="H11" s="144"/>
      <c r="I11" s="144"/>
      <c r="J11" s="144"/>
      <c r="K11" s="144"/>
      <c r="L11" s="144"/>
      <c r="M11" s="145"/>
      <c r="O11" s="52"/>
    </row>
    <row r="12" spans="3:15" ht="12.75">
      <c r="C12" s="135" t="s">
        <v>231</v>
      </c>
      <c r="D12" s="138">
        <v>10</v>
      </c>
      <c r="E12" s="143" t="s">
        <v>232</v>
      </c>
      <c r="F12" s="144"/>
      <c r="G12" s="144"/>
      <c r="H12" s="144"/>
      <c r="I12" s="144"/>
      <c r="J12" s="144"/>
      <c r="K12" s="144"/>
      <c r="L12" s="144"/>
      <c r="M12" s="145"/>
      <c r="O12" s="52"/>
    </row>
    <row r="13" spans="3:15" ht="12.75">
      <c r="C13" s="135" t="s">
        <v>233</v>
      </c>
      <c r="D13" s="138">
        <v>11</v>
      </c>
      <c r="E13" s="146" t="s">
        <v>234</v>
      </c>
      <c r="F13" s="144"/>
      <c r="G13" s="144"/>
      <c r="H13" s="144"/>
      <c r="I13" s="144"/>
      <c r="J13" s="144"/>
      <c r="K13" s="144"/>
      <c r="L13" s="144"/>
      <c r="M13" s="145"/>
      <c r="O13" s="185"/>
    </row>
    <row r="14" spans="3:15" ht="12.75">
      <c r="C14" s="135" t="s">
        <v>235</v>
      </c>
      <c r="D14" s="138">
        <v>12</v>
      </c>
      <c r="E14" s="143" t="s">
        <v>51</v>
      </c>
      <c r="F14" s="144"/>
      <c r="G14" s="144"/>
      <c r="H14" s="144"/>
      <c r="I14" s="144"/>
      <c r="J14" s="144"/>
      <c r="K14" s="144"/>
      <c r="L14" s="144"/>
      <c r="M14" s="145"/>
      <c r="O14" s="52"/>
    </row>
    <row r="15" spans="3:15" ht="12.75">
      <c r="C15" s="135" t="s">
        <v>236</v>
      </c>
      <c r="D15" s="138">
        <v>13</v>
      </c>
      <c r="E15" s="143" t="s">
        <v>237</v>
      </c>
      <c r="F15" s="144"/>
      <c r="G15" s="144"/>
      <c r="H15" s="144"/>
      <c r="I15" s="144"/>
      <c r="J15" s="144"/>
      <c r="K15" s="144"/>
      <c r="L15" s="144"/>
      <c r="M15" s="145"/>
      <c r="O15" s="52"/>
    </row>
    <row r="16" spans="3:15" ht="12.75">
      <c r="C16" s="135" t="s">
        <v>238</v>
      </c>
      <c r="D16" s="138">
        <v>14</v>
      </c>
      <c r="E16" s="143" t="s">
        <v>8</v>
      </c>
      <c r="F16" s="144"/>
      <c r="G16" s="144"/>
      <c r="H16" s="144"/>
      <c r="I16" s="144"/>
      <c r="J16" s="144"/>
      <c r="K16" s="144"/>
      <c r="L16" s="144"/>
      <c r="M16" s="145"/>
      <c r="O16" s="52"/>
    </row>
    <row r="17" spans="3:15" ht="12.75">
      <c r="C17" s="135" t="s">
        <v>239</v>
      </c>
      <c r="D17" s="138">
        <v>15</v>
      </c>
      <c r="E17" s="146" t="s">
        <v>240</v>
      </c>
      <c r="F17" s="144"/>
      <c r="G17" s="144"/>
      <c r="H17" s="144"/>
      <c r="I17" s="144"/>
      <c r="J17" s="144"/>
      <c r="K17" s="144"/>
      <c r="L17" s="144"/>
      <c r="M17" s="145"/>
      <c r="O17" s="185"/>
    </row>
    <row r="18" spans="3:15" ht="12.75">
      <c r="C18" s="135">
        <v>39697</v>
      </c>
      <c r="D18" s="138">
        <v>16</v>
      </c>
      <c r="E18" s="146" t="s">
        <v>241</v>
      </c>
      <c r="F18" s="144"/>
      <c r="G18" s="144"/>
      <c r="H18" s="144"/>
      <c r="I18" s="144"/>
      <c r="J18" s="144"/>
      <c r="K18" s="144"/>
      <c r="L18" s="144"/>
      <c r="M18" s="145"/>
      <c r="O18" s="185"/>
    </row>
    <row r="19" spans="3:15" ht="12.75">
      <c r="C19" s="135">
        <v>39698</v>
      </c>
      <c r="D19" s="138">
        <v>17</v>
      </c>
      <c r="E19" s="146" t="s">
        <v>242</v>
      </c>
      <c r="F19" s="144"/>
      <c r="G19" s="144"/>
      <c r="H19" s="144"/>
      <c r="I19" s="144"/>
      <c r="J19" s="144"/>
      <c r="K19" s="144"/>
      <c r="L19" s="144"/>
      <c r="M19" s="145"/>
      <c r="O19" s="185"/>
    </row>
    <row r="20" spans="3:15" ht="12.75">
      <c r="C20" s="135">
        <v>39704</v>
      </c>
      <c r="D20" s="138"/>
      <c r="E20" s="146" t="s">
        <v>243</v>
      </c>
      <c r="F20" s="144"/>
      <c r="G20" s="144"/>
      <c r="H20" s="144"/>
      <c r="I20" s="144"/>
      <c r="J20" s="144"/>
      <c r="K20" s="145"/>
      <c r="L20" s="144"/>
      <c r="M20" s="145"/>
      <c r="O20" s="185"/>
    </row>
    <row r="21" spans="3:15" ht="13.5" thickBot="1">
      <c r="C21" s="136">
        <v>39705</v>
      </c>
      <c r="D21" s="139"/>
      <c r="E21" s="147" t="s">
        <v>244</v>
      </c>
      <c r="F21" s="148"/>
      <c r="G21" s="148"/>
      <c r="H21" s="148"/>
      <c r="I21" s="148"/>
      <c r="J21" s="148"/>
      <c r="K21" s="149"/>
      <c r="L21" s="148"/>
      <c r="M21" s="149"/>
      <c r="O21" s="185"/>
    </row>
    <row r="22" ht="13.5" thickBot="1"/>
    <row r="23" spans="2:22" ht="13.5" thickBot="1">
      <c r="B23" s="17" t="s">
        <v>3</v>
      </c>
      <c r="C23" s="263" t="s">
        <v>372</v>
      </c>
      <c r="D23" s="18" t="s">
        <v>52</v>
      </c>
      <c r="E23" s="19">
        <v>1</v>
      </c>
      <c r="F23" s="20">
        <v>2</v>
      </c>
      <c r="G23" s="20">
        <v>3</v>
      </c>
      <c r="H23" s="20">
        <v>4</v>
      </c>
      <c r="I23" s="20">
        <v>5</v>
      </c>
      <c r="J23" s="20">
        <v>6</v>
      </c>
      <c r="K23" s="20">
        <v>7</v>
      </c>
      <c r="L23" s="21">
        <v>8</v>
      </c>
      <c r="M23" s="20">
        <v>9</v>
      </c>
      <c r="N23" s="20">
        <v>10</v>
      </c>
      <c r="O23" s="20">
        <v>11</v>
      </c>
      <c r="P23" s="20">
        <v>12</v>
      </c>
      <c r="Q23" s="20">
        <v>13</v>
      </c>
      <c r="R23" s="20">
        <v>14</v>
      </c>
      <c r="S23" s="20">
        <v>15</v>
      </c>
      <c r="T23" s="20">
        <v>16</v>
      </c>
      <c r="U23" s="22">
        <v>17</v>
      </c>
      <c r="V23" s="17" t="s">
        <v>50</v>
      </c>
    </row>
    <row r="24" spans="2:22" ht="12.75">
      <c r="B24" s="53" t="s">
        <v>43</v>
      </c>
      <c r="C24" s="23" t="s">
        <v>17</v>
      </c>
      <c r="D24" s="24">
        <v>1960</v>
      </c>
      <c r="E24" s="295" t="s">
        <v>42</v>
      </c>
      <c r="F24" s="27">
        <v>110</v>
      </c>
      <c r="G24" s="27">
        <v>100</v>
      </c>
      <c r="H24" s="27">
        <v>100</v>
      </c>
      <c r="I24" s="27">
        <v>100</v>
      </c>
      <c r="J24" s="76" t="s">
        <v>42</v>
      </c>
      <c r="K24" s="299">
        <v>80</v>
      </c>
      <c r="L24" s="29">
        <v>110</v>
      </c>
      <c r="M24" s="27">
        <v>110</v>
      </c>
      <c r="N24" s="272" t="s">
        <v>42</v>
      </c>
      <c r="O24" s="34" t="s">
        <v>42</v>
      </c>
      <c r="P24" s="322">
        <v>60</v>
      </c>
      <c r="Q24" s="271">
        <v>66</v>
      </c>
      <c r="R24" s="27">
        <v>100</v>
      </c>
      <c r="S24" s="80"/>
      <c r="T24" s="80"/>
      <c r="U24" s="268"/>
      <c r="V24" s="196">
        <f>SUM(E24:U24)-P24-Q24-K24</f>
        <v>730</v>
      </c>
    </row>
    <row r="25" spans="2:22" ht="12.75">
      <c r="B25" s="54" t="s">
        <v>44</v>
      </c>
      <c r="C25" s="55" t="s">
        <v>125</v>
      </c>
      <c r="D25" s="56">
        <v>1953</v>
      </c>
      <c r="E25" s="100" t="s">
        <v>42</v>
      </c>
      <c r="F25" s="60" t="s">
        <v>42</v>
      </c>
      <c r="G25" s="60" t="s">
        <v>42</v>
      </c>
      <c r="H25" s="60" t="s">
        <v>42</v>
      </c>
      <c r="I25" s="60" t="s">
        <v>42</v>
      </c>
      <c r="J25" s="58">
        <v>60</v>
      </c>
      <c r="K25" s="299">
        <v>40</v>
      </c>
      <c r="L25" s="58">
        <v>88</v>
      </c>
      <c r="M25" s="59">
        <v>88</v>
      </c>
      <c r="N25" s="63">
        <v>80</v>
      </c>
      <c r="O25" s="35">
        <v>88</v>
      </c>
      <c r="P25" s="58">
        <v>80</v>
      </c>
      <c r="Q25" s="59">
        <v>88</v>
      </c>
      <c r="R25" s="60" t="s">
        <v>42</v>
      </c>
      <c r="S25" s="80"/>
      <c r="T25" s="80"/>
      <c r="U25" s="268"/>
      <c r="V25" s="199">
        <f>SUM(E25:U25)-K25</f>
        <v>572</v>
      </c>
    </row>
    <row r="26" spans="2:22" ht="12.75">
      <c r="B26" s="54" t="s">
        <v>48</v>
      </c>
      <c r="C26" s="55" t="s">
        <v>101</v>
      </c>
      <c r="D26" s="56">
        <v>1951</v>
      </c>
      <c r="E26" s="100" t="s">
        <v>42</v>
      </c>
      <c r="F26" s="59">
        <v>110</v>
      </c>
      <c r="G26" s="59">
        <v>100</v>
      </c>
      <c r="H26" s="81">
        <v>100</v>
      </c>
      <c r="I26" s="60" t="s">
        <v>42</v>
      </c>
      <c r="J26" s="66" t="s">
        <v>42</v>
      </c>
      <c r="K26" s="58">
        <v>80</v>
      </c>
      <c r="L26" s="58">
        <v>110</v>
      </c>
      <c r="M26" s="66" t="s">
        <v>42</v>
      </c>
      <c r="N26" s="276" t="s">
        <v>42</v>
      </c>
      <c r="O26" s="34" t="s">
        <v>42</v>
      </c>
      <c r="P26" s="66" t="s">
        <v>42</v>
      </c>
      <c r="Q26" s="66" t="s">
        <v>42</v>
      </c>
      <c r="R26" s="60" t="s">
        <v>42</v>
      </c>
      <c r="S26" s="80"/>
      <c r="T26" s="80"/>
      <c r="U26" s="268"/>
      <c r="V26" s="199">
        <f aca="true" t="shared" si="0" ref="V26:V57">SUM(E26:U26)</f>
        <v>500</v>
      </c>
    </row>
    <row r="27" spans="2:22" ht="12.75">
      <c r="B27" s="54" t="s">
        <v>45</v>
      </c>
      <c r="C27" s="55" t="s">
        <v>215</v>
      </c>
      <c r="D27" s="56">
        <v>1963</v>
      </c>
      <c r="E27" s="100" t="s">
        <v>42</v>
      </c>
      <c r="F27" s="59">
        <v>88</v>
      </c>
      <c r="G27" s="60" t="s">
        <v>42</v>
      </c>
      <c r="H27" s="60" t="s">
        <v>42</v>
      </c>
      <c r="I27" s="60" t="s">
        <v>42</v>
      </c>
      <c r="J27" s="58">
        <v>80</v>
      </c>
      <c r="K27" s="66" t="s">
        <v>42</v>
      </c>
      <c r="L27" s="66" t="s">
        <v>42</v>
      </c>
      <c r="M27" s="59">
        <v>88</v>
      </c>
      <c r="N27" s="276" t="s">
        <v>42</v>
      </c>
      <c r="O27" s="35">
        <v>66</v>
      </c>
      <c r="P27" s="66" t="s">
        <v>42</v>
      </c>
      <c r="Q27" s="59">
        <v>44</v>
      </c>
      <c r="R27" s="59">
        <v>100</v>
      </c>
      <c r="S27" s="80"/>
      <c r="T27" s="80"/>
      <c r="U27" s="268"/>
      <c r="V27" s="199">
        <f t="shared" si="0"/>
        <v>466</v>
      </c>
    </row>
    <row r="28" spans="2:22" ht="12.75">
      <c r="B28" s="54" t="s">
        <v>46</v>
      </c>
      <c r="C28" s="440" t="s">
        <v>2</v>
      </c>
      <c r="D28" s="56">
        <v>1959</v>
      </c>
      <c r="E28" s="100" t="s">
        <v>42</v>
      </c>
      <c r="F28" s="60" t="s">
        <v>42</v>
      </c>
      <c r="G28" s="60" t="s">
        <v>42</v>
      </c>
      <c r="H28" s="60" t="s">
        <v>42</v>
      </c>
      <c r="I28" s="60" t="s">
        <v>42</v>
      </c>
      <c r="J28" s="66" t="s">
        <v>42</v>
      </c>
      <c r="K28" s="58">
        <v>60</v>
      </c>
      <c r="L28" s="58">
        <v>66</v>
      </c>
      <c r="M28" s="59">
        <v>44</v>
      </c>
      <c r="N28" s="63">
        <v>100</v>
      </c>
      <c r="O28" s="35">
        <v>88</v>
      </c>
      <c r="P28" s="58">
        <v>60</v>
      </c>
      <c r="Q28" s="66" t="s">
        <v>42</v>
      </c>
      <c r="R28" s="60" t="s">
        <v>42</v>
      </c>
      <c r="S28" s="80"/>
      <c r="T28" s="80"/>
      <c r="U28" s="268"/>
      <c r="V28" s="199">
        <f t="shared" si="0"/>
        <v>418</v>
      </c>
    </row>
    <row r="29" spans="2:22" ht="12.75">
      <c r="B29" s="54" t="s">
        <v>79</v>
      </c>
      <c r="C29" s="55" t="s">
        <v>109</v>
      </c>
      <c r="D29" s="56">
        <v>1946</v>
      </c>
      <c r="E29" s="100" t="s">
        <v>42</v>
      </c>
      <c r="F29" s="60" t="s">
        <v>42</v>
      </c>
      <c r="G29" s="60" t="s">
        <v>42</v>
      </c>
      <c r="H29" s="60" t="s">
        <v>42</v>
      </c>
      <c r="I29" s="60" t="s">
        <v>42</v>
      </c>
      <c r="J29" s="66" t="s">
        <v>42</v>
      </c>
      <c r="K29" s="59">
        <v>60</v>
      </c>
      <c r="L29" s="58">
        <v>88</v>
      </c>
      <c r="M29" s="66" t="s">
        <v>42</v>
      </c>
      <c r="N29" s="66" t="s">
        <v>42</v>
      </c>
      <c r="O29" s="34" t="s">
        <v>42</v>
      </c>
      <c r="P29" s="66" t="s">
        <v>42</v>
      </c>
      <c r="Q29" s="59">
        <v>66</v>
      </c>
      <c r="R29" s="59">
        <v>60</v>
      </c>
      <c r="S29" s="80"/>
      <c r="T29" s="80"/>
      <c r="U29" s="268"/>
      <c r="V29" s="199">
        <f t="shared" si="0"/>
        <v>274</v>
      </c>
    </row>
    <row r="30" spans="2:25" ht="12.75">
      <c r="B30" s="54" t="s">
        <v>80</v>
      </c>
      <c r="C30" s="55" t="s">
        <v>15</v>
      </c>
      <c r="D30" s="56">
        <v>1958</v>
      </c>
      <c r="E30" s="100" t="s">
        <v>42</v>
      </c>
      <c r="F30" s="59">
        <v>66</v>
      </c>
      <c r="G30" s="60" t="s">
        <v>42</v>
      </c>
      <c r="H30" s="60" t="s">
        <v>42</v>
      </c>
      <c r="I30" s="60" t="s">
        <v>42</v>
      </c>
      <c r="J30" s="66" t="s">
        <v>42</v>
      </c>
      <c r="K30" s="66" t="s">
        <v>42</v>
      </c>
      <c r="L30" s="66" t="s">
        <v>42</v>
      </c>
      <c r="M30" s="59">
        <v>66</v>
      </c>
      <c r="N30" s="66" t="s">
        <v>42</v>
      </c>
      <c r="O30" s="35">
        <v>66</v>
      </c>
      <c r="P30" s="66" t="s">
        <v>42</v>
      </c>
      <c r="Q30" s="59">
        <v>66</v>
      </c>
      <c r="R30" s="60" t="s">
        <v>42</v>
      </c>
      <c r="S30" s="80"/>
      <c r="T30" s="80"/>
      <c r="U30" s="268"/>
      <c r="V30" s="199">
        <f t="shared" si="0"/>
        <v>264</v>
      </c>
      <c r="W30" s="285"/>
      <c r="X30" s="214"/>
      <c r="Y30" s="214"/>
    </row>
    <row r="31" spans="2:22" ht="12.75">
      <c r="B31" s="54" t="s">
        <v>81</v>
      </c>
      <c r="C31" s="55" t="s">
        <v>20</v>
      </c>
      <c r="D31" s="56">
        <v>1952</v>
      </c>
      <c r="E31" s="100" t="s">
        <v>42</v>
      </c>
      <c r="F31" s="60" t="s">
        <v>42</v>
      </c>
      <c r="G31" s="60" t="s">
        <v>42</v>
      </c>
      <c r="H31" s="60" t="s">
        <v>42</v>
      </c>
      <c r="I31" s="60" t="s">
        <v>42</v>
      </c>
      <c r="J31" s="66" t="s">
        <v>42</v>
      </c>
      <c r="K31" s="66" t="s">
        <v>42</v>
      </c>
      <c r="L31" s="66" t="s">
        <v>42</v>
      </c>
      <c r="M31" s="59">
        <v>44</v>
      </c>
      <c r="N31" s="58">
        <v>80</v>
      </c>
      <c r="O31" s="82" t="s">
        <v>42</v>
      </c>
      <c r="P31" s="58">
        <v>60</v>
      </c>
      <c r="Q31" s="59">
        <v>66</v>
      </c>
      <c r="R31" s="60" t="s">
        <v>42</v>
      </c>
      <c r="S31" s="80"/>
      <c r="T31" s="80"/>
      <c r="U31" s="268"/>
      <c r="V31" s="199">
        <f t="shared" si="0"/>
        <v>250</v>
      </c>
    </row>
    <row r="32" spans="2:22" ht="12.75">
      <c r="B32" s="54" t="s">
        <v>91</v>
      </c>
      <c r="C32" s="55" t="s">
        <v>263</v>
      </c>
      <c r="D32" s="56">
        <v>1955</v>
      </c>
      <c r="E32" s="100" t="s">
        <v>42</v>
      </c>
      <c r="F32" s="59">
        <v>88</v>
      </c>
      <c r="G32" s="60" t="s">
        <v>42</v>
      </c>
      <c r="H32" s="60" t="s">
        <v>42</v>
      </c>
      <c r="I32" s="60" t="s">
        <v>42</v>
      </c>
      <c r="J32" s="58">
        <v>80</v>
      </c>
      <c r="K32" s="66" t="s">
        <v>42</v>
      </c>
      <c r="L32" s="66" t="s">
        <v>42</v>
      </c>
      <c r="M32" s="66" t="s">
        <v>42</v>
      </c>
      <c r="N32" s="66" t="s">
        <v>42</v>
      </c>
      <c r="O32" s="34" t="s">
        <v>42</v>
      </c>
      <c r="P32" s="66" t="s">
        <v>42</v>
      </c>
      <c r="Q32" s="59">
        <v>44</v>
      </c>
      <c r="R32" s="60" t="s">
        <v>42</v>
      </c>
      <c r="S32" s="80"/>
      <c r="T32" s="80"/>
      <c r="U32" s="268"/>
      <c r="V32" s="199">
        <f t="shared" si="0"/>
        <v>212</v>
      </c>
    </row>
    <row r="33" spans="2:22" ht="12.75">
      <c r="B33" s="54" t="s">
        <v>392</v>
      </c>
      <c r="C33" s="55" t="s">
        <v>141</v>
      </c>
      <c r="D33" s="56">
        <v>1961</v>
      </c>
      <c r="E33" s="100" t="s">
        <v>42</v>
      </c>
      <c r="F33" s="60" t="s">
        <v>42</v>
      </c>
      <c r="G33" s="60" t="s">
        <v>42</v>
      </c>
      <c r="H33" s="60" t="s">
        <v>42</v>
      </c>
      <c r="I33" s="60" t="s">
        <v>42</v>
      </c>
      <c r="J33" s="66" t="s">
        <v>42</v>
      </c>
      <c r="K33" s="66" t="s">
        <v>42</v>
      </c>
      <c r="L33" s="66" t="s">
        <v>42</v>
      </c>
      <c r="M33" s="66" t="s">
        <v>42</v>
      </c>
      <c r="N33" s="66" t="s">
        <v>42</v>
      </c>
      <c r="O33" s="35">
        <v>110</v>
      </c>
      <c r="P33" s="58">
        <v>80</v>
      </c>
      <c r="Q33" s="66" t="s">
        <v>42</v>
      </c>
      <c r="R33" s="60" t="s">
        <v>42</v>
      </c>
      <c r="S33" s="80"/>
      <c r="T33" s="80"/>
      <c r="U33" s="268"/>
      <c r="V33" s="199">
        <f t="shared" si="0"/>
        <v>190</v>
      </c>
    </row>
    <row r="34" spans="2:22" ht="12.75">
      <c r="B34" s="54" t="s">
        <v>392</v>
      </c>
      <c r="C34" s="55" t="s">
        <v>159</v>
      </c>
      <c r="D34" s="56">
        <v>1951</v>
      </c>
      <c r="E34" s="100" t="s">
        <v>42</v>
      </c>
      <c r="F34" s="60" t="s">
        <v>42</v>
      </c>
      <c r="G34" s="60" t="s">
        <v>42</v>
      </c>
      <c r="H34" s="81">
        <v>80</v>
      </c>
      <c r="I34" s="60" t="s">
        <v>42</v>
      </c>
      <c r="J34" s="66" t="s">
        <v>42</v>
      </c>
      <c r="K34" s="66" t="s">
        <v>42</v>
      </c>
      <c r="L34" s="66" t="s">
        <v>42</v>
      </c>
      <c r="M34" s="66" t="s">
        <v>42</v>
      </c>
      <c r="N34" s="66" t="s">
        <v>42</v>
      </c>
      <c r="O34" s="66" t="s">
        <v>42</v>
      </c>
      <c r="P34" s="66" t="s">
        <v>42</v>
      </c>
      <c r="Q34" s="60">
        <v>110</v>
      </c>
      <c r="R34" s="60" t="s">
        <v>42</v>
      </c>
      <c r="S34" s="80"/>
      <c r="T34" s="80"/>
      <c r="U34" s="268"/>
      <c r="V34" s="199">
        <f t="shared" si="0"/>
        <v>190</v>
      </c>
    </row>
    <row r="35" spans="2:22" ht="12.75">
      <c r="B35" s="54" t="s">
        <v>99</v>
      </c>
      <c r="C35" s="55" t="s">
        <v>69</v>
      </c>
      <c r="D35" s="56">
        <v>1949</v>
      </c>
      <c r="E35" s="100" t="s">
        <v>42</v>
      </c>
      <c r="F35" s="60" t="s">
        <v>42</v>
      </c>
      <c r="G35" s="60" t="s">
        <v>42</v>
      </c>
      <c r="H35" s="60" t="s">
        <v>42</v>
      </c>
      <c r="I35" s="60" t="s">
        <v>42</v>
      </c>
      <c r="J35" s="66" t="s">
        <v>42</v>
      </c>
      <c r="K35" s="59">
        <v>40</v>
      </c>
      <c r="L35" s="66" t="s">
        <v>42</v>
      </c>
      <c r="M35" s="66" t="s">
        <v>42</v>
      </c>
      <c r="N35" s="66" t="s">
        <v>42</v>
      </c>
      <c r="O35" s="82" t="s">
        <v>42</v>
      </c>
      <c r="P35" s="66" t="s">
        <v>42</v>
      </c>
      <c r="Q35" s="59">
        <v>88</v>
      </c>
      <c r="R35" s="59">
        <v>60</v>
      </c>
      <c r="S35" s="80"/>
      <c r="T35" s="80"/>
      <c r="U35" s="268"/>
      <c r="V35" s="199">
        <f t="shared" si="0"/>
        <v>188</v>
      </c>
    </row>
    <row r="36" spans="2:22" ht="12.75">
      <c r="B36" s="54" t="s">
        <v>103</v>
      </c>
      <c r="C36" s="55" t="s">
        <v>247</v>
      </c>
      <c r="D36" s="56">
        <v>1973</v>
      </c>
      <c r="E36" s="100" t="s">
        <v>42</v>
      </c>
      <c r="F36" s="60" t="s">
        <v>42</v>
      </c>
      <c r="G36" s="60" t="s">
        <v>42</v>
      </c>
      <c r="H36" s="60" t="s">
        <v>42</v>
      </c>
      <c r="I36" s="60" t="s">
        <v>42</v>
      </c>
      <c r="J36" s="66" t="s">
        <v>42</v>
      </c>
      <c r="K36" s="66" t="s">
        <v>42</v>
      </c>
      <c r="L36" s="66" t="s">
        <v>42</v>
      </c>
      <c r="M36" s="59">
        <v>44</v>
      </c>
      <c r="N36" s="273" t="s">
        <v>42</v>
      </c>
      <c r="O36" s="273" t="s">
        <v>42</v>
      </c>
      <c r="P36" s="66" t="s">
        <v>42</v>
      </c>
      <c r="Q36" s="59">
        <v>44</v>
      </c>
      <c r="R36" s="59">
        <v>80</v>
      </c>
      <c r="S36" s="80"/>
      <c r="T36" s="80"/>
      <c r="U36" s="268"/>
      <c r="V36" s="199">
        <f t="shared" si="0"/>
        <v>168</v>
      </c>
    </row>
    <row r="37" spans="2:25" ht="12.75">
      <c r="B37" s="54" t="s">
        <v>104</v>
      </c>
      <c r="C37" s="55" t="s">
        <v>264</v>
      </c>
      <c r="D37" s="56">
        <v>1957</v>
      </c>
      <c r="E37" s="100" t="s">
        <v>42</v>
      </c>
      <c r="F37" s="60" t="s">
        <v>42</v>
      </c>
      <c r="G37" s="60" t="s">
        <v>42</v>
      </c>
      <c r="H37" s="60" t="s">
        <v>42</v>
      </c>
      <c r="I37" s="60" t="s">
        <v>42</v>
      </c>
      <c r="J37" s="66" t="s">
        <v>42</v>
      </c>
      <c r="K37" s="66" t="s">
        <v>42</v>
      </c>
      <c r="L37" s="59">
        <v>66</v>
      </c>
      <c r="M37" s="66" t="s">
        <v>42</v>
      </c>
      <c r="N37" s="58">
        <v>100</v>
      </c>
      <c r="O37" s="60" t="s">
        <v>42</v>
      </c>
      <c r="P37" s="66" t="s">
        <v>42</v>
      </c>
      <c r="Q37" s="66" t="s">
        <v>42</v>
      </c>
      <c r="R37" s="60" t="s">
        <v>42</v>
      </c>
      <c r="S37" s="80"/>
      <c r="T37" s="80"/>
      <c r="U37" s="268"/>
      <c r="V37" s="199">
        <f t="shared" si="0"/>
        <v>166</v>
      </c>
      <c r="W37" s="285"/>
      <c r="X37" s="214"/>
      <c r="Y37" s="214"/>
    </row>
    <row r="38" spans="2:22" ht="12.75">
      <c r="B38" s="54" t="s">
        <v>278</v>
      </c>
      <c r="C38" s="55" t="s">
        <v>90</v>
      </c>
      <c r="D38" s="56">
        <v>1944</v>
      </c>
      <c r="E38" s="100" t="s">
        <v>42</v>
      </c>
      <c r="F38" s="60" t="s">
        <v>42</v>
      </c>
      <c r="G38" s="59">
        <v>80</v>
      </c>
      <c r="H38" s="60" t="s">
        <v>42</v>
      </c>
      <c r="I38" s="60" t="s">
        <v>42</v>
      </c>
      <c r="J38" s="66" t="s">
        <v>42</v>
      </c>
      <c r="K38" s="66" t="s">
        <v>42</v>
      </c>
      <c r="L38" s="66" t="s">
        <v>42</v>
      </c>
      <c r="M38" s="66" t="s">
        <v>42</v>
      </c>
      <c r="N38" s="66" t="s">
        <v>42</v>
      </c>
      <c r="O38" s="66" t="s">
        <v>42</v>
      </c>
      <c r="P38" s="66" t="s">
        <v>42</v>
      </c>
      <c r="Q38" s="66" t="s">
        <v>42</v>
      </c>
      <c r="R38" s="59">
        <v>80</v>
      </c>
      <c r="S38" s="80"/>
      <c r="T38" s="80"/>
      <c r="U38" s="268"/>
      <c r="V38" s="199">
        <f t="shared" si="0"/>
        <v>160</v>
      </c>
    </row>
    <row r="39" spans="2:22" ht="12.75">
      <c r="B39" s="54" t="s">
        <v>278</v>
      </c>
      <c r="C39" s="440" t="s">
        <v>262</v>
      </c>
      <c r="D39" s="56">
        <v>1958</v>
      </c>
      <c r="E39" s="100" t="s">
        <v>42</v>
      </c>
      <c r="F39" s="60" t="s">
        <v>42</v>
      </c>
      <c r="G39" s="60" t="s">
        <v>42</v>
      </c>
      <c r="H39" s="60" t="s">
        <v>42</v>
      </c>
      <c r="I39" s="60" t="s">
        <v>42</v>
      </c>
      <c r="J39" s="58">
        <v>100</v>
      </c>
      <c r="K39" s="58">
        <v>60</v>
      </c>
      <c r="L39" s="66" t="s">
        <v>42</v>
      </c>
      <c r="M39" s="66" t="s">
        <v>42</v>
      </c>
      <c r="N39" s="66" t="s">
        <v>42</v>
      </c>
      <c r="O39" s="34" t="s">
        <v>42</v>
      </c>
      <c r="P39" s="66" t="s">
        <v>42</v>
      </c>
      <c r="Q39" s="66" t="s">
        <v>42</v>
      </c>
      <c r="R39" s="60" t="s">
        <v>42</v>
      </c>
      <c r="S39" s="80"/>
      <c r="T39" s="80"/>
      <c r="U39" s="268"/>
      <c r="V39" s="199">
        <f t="shared" si="0"/>
        <v>160</v>
      </c>
    </row>
    <row r="40" spans="2:22" ht="12.75">
      <c r="B40" s="54" t="s">
        <v>398</v>
      </c>
      <c r="C40" s="55" t="s">
        <v>273</v>
      </c>
      <c r="D40" s="56">
        <v>1950</v>
      </c>
      <c r="E40" s="100" t="s">
        <v>42</v>
      </c>
      <c r="F40" s="60" t="s">
        <v>42</v>
      </c>
      <c r="G40" s="60" t="s">
        <v>42</v>
      </c>
      <c r="H40" s="60" t="s">
        <v>42</v>
      </c>
      <c r="I40" s="60" t="s">
        <v>42</v>
      </c>
      <c r="J40" s="66" t="s">
        <v>42</v>
      </c>
      <c r="K40" s="66" t="s">
        <v>42</v>
      </c>
      <c r="L40" s="66" t="s">
        <v>42</v>
      </c>
      <c r="M40" s="59">
        <v>44</v>
      </c>
      <c r="N40" s="66" t="s">
        <v>42</v>
      </c>
      <c r="O40" s="59">
        <v>110</v>
      </c>
      <c r="P40" s="66" t="s">
        <v>42</v>
      </c>
      <c r="Q40" s="66" t="s">
        <v>42</v>
      </c>
      <c r="R40" s="60" t="s">
        <v>42</v>
      </c>
      <c r="S40" s="80"/>
      <c r="T40" s="80"/>
      <c r="U40" s="268"/>
      <c r="V40" s="199">
        <f t="shared" si="0"/>
        <v>154</v>
      </c>
    </row>
    <row r="41" spans="2:22" ht="12.75">
      <c r="B41" s="54" t="s">
        <v>398</v>
      </c>
      <c r="C41" s="55" t="s">
        <v>87</v>
      </c>
      <c r="D41" s="56">
        <v>1955</v>
      </c>
      <c r="E41" s="100" t="s">
        <v>42</v>
      </c>
      <c r="F41" s="60" t="s">
        <v>42</v>
      </c>
      <c r="G41" s="60" t="s">
        <v>42</v>
      </c>
      <c r="H41" s="60" t="s">
        <v>42</v>
      </c>
      <c r="I41" s="60" t="s">
        <v>42</v>
      </c>
      <c r="J41" s="58">
        <v>60</v>
      </c>
      <c r="K41" s="58">
        <v>40</v>
      </c>
      <c r="L41" s="66" t="s">
        <v>42</v>
      </c>
      <c r="M41" s="59">
        <v>33</v>
      </c>
      <c r="N41" s="66" t="s">
        <v>42</v>
      </c>
      <c r="O41" s="66" t="s">
        <v>42</v>
      </c>
      <c r="P41" s="66" t="s">
        <v>42</v>
      </c>
      <c r="Q41" s="66" t="s">
        <v>42</v>
      </c>
      <c r="R41" s="60" t="s">
        <v>42</v>
      </c>
      <c r="S41" s="80"/>
      <c r="T41" s="80"/>
      <c r="U41" s="268"/>
      <c r="V41" s="199">
        <f t="shared" si="0"/>
        <v>133</v>
      </c>
    </row>
    <row r="42" spans="2:22" ht="12.75">
      <c r="B42" s="54" t="s">
        <v>398</v>
      </c>
      <c r="C42" s="55" t="s">
        <v>156</v>
      </c>
      <c r="D42" s="56">
        <v>1959</v>
      </c>
      <c r="E42" s="100" t="s">
        <v>42</v>
      </c>
      <c r="F42" s="60" t="s">
        <v>42</v>
      </c>
      <c r="G42" s="60" t="s">
        <v>42</v>
      </c>
      <c r="H42" s="60" t="s">
        <v>42</v>
      </c>
      <c r="I42" s="60" t="s">
        <v>42</v>
      </c>
      <c r="J42" s="66" t="s">
        <v>42</v>
      </c>
      <c r="K42" s="66" t="s">
        <v>42</v>
      </c>
      <c r="L42" s="66" t="s">
        <v>42</v>
      </c>
      <c r="M42" s="66" t="s">
        <v>42</v>
      </c>
      <c r="N42" s="66" t="s">
        <v>42</v>
      </c>
      <c r="O42" s="66" t="s">
        <v>42</v>
      </c>
      <c r="P42" s="66" t="s">
        <v>42</v>
      </c>
      <c r="Q42" s="59">
        <v>110</v>
      </c>
      <c r="R42" s="60" t="s">
        <v>42</v>
      </c>
      <c r="S42" s="80"/>
      <c r="T42" s="80"/>
      <c r="U42" s="268"/>
      <c r="V42" s="199">
        <f t="shared" si="0"/>
        <v>110</v>
      </c>
    </row>
    <row r="43" spans="2:22" ht="12.75">
      <c r="B43" s="54" t="s">
        <v>286</v>
      </c>
      <c r="C43" s="55" t="s">
        <v>70</v>
      </c>
      <c r="D43" s="56">
        <v>1958</v>
      </c>
      <c r="E43" s="100" t="s">
        <v>42</v>
      </c>
      <c r="F43" s="59">
        <v>66</v>
      </c>
      <c r="G43" s="60" t="s">
        <v>42</v>
      </c>
      <c r="H43" s="60" t="s">
        <v>42</v>
      </c>
      <c r="I43" s="60" t="s">
        <v>42</v>
      </c>
      <c r="J43" s="66" t="s">
        <v>42</v>
      </c>
      <c r="K43" s="66" t="s">
        <v>42</v>
      </c>
      <c r="L43" s="66" t="s">
        <v>42</v>
      </c>
      <c r="M43" s="59">
        <v>44</v>
      </c>
      <c r="N43" s="66" t="s">
        <v>42</v>
      </c>
      <c r="O43" s="66" t="s">
        <v>42</v>
      </c>
      <c r="P43" s="66" t="s">
        <v>42</v>
      </c>
      <c r="Q43" s="66" t="s">
        <v>42</v>
      </c>
      <c r="R43" s="60" t="s">
        <v>42</v>
      </c>
      <c r="S43" s="80"/>
      <c r="T43" s="80"/>
      <c r="U43" s="268"/>
      <c r="V43" s="199">
        <f t="shared" si="0"/>
        <v>110</v>
      </c>
    </row>
    <row r="44" spans="2:22" ht="12.75">
      <c r="B44" s="54" t="s">
        <v>400</v>
      </c>
      <c r="C44" s="55" t="s">
        <v>84</v>
      </c>
      <c r="D44" s="56">
        <v>1961</v>
      </c>
      <c r="E44" s="100" t="s">
        <v>42</v>
      </c>
      <c r="F44" s="60" t="s">
        <v>42</v>
      </c>
      <c r="G44" s="60" t="s">
        <v>42</v>
      </c>
      <c r="H44" s="60" t="s">
        <v>42</v>
      </c>
      <c r="I44" s="60" t="s">
        <v>42</v>
      </c>
      <c r="J44" s="66" t="s">
        <v>42</v>
      </c>
      <c r="K44" s="66" t="s">
        <v>42</v>
      </c>
      <c r="L44" s="66" t="s">
        <v>42</v>
      </c>
      <c r="M44" s="59">
        <v>110</v>
      </c>
      <c r="N44" s="66" t="s">
        <v>42</v>
      </c>
      <c r="O44" s="66" t="s">
        <v>42</v>
      </c>
      <c r="P44" s="66" t="s">
        <v>42</v>
      </c>
      <c r="Q44" s="66" t="s">
        <v>42</v>
      </c>
      <c r="R44" s="60" t="s">
        <v>42</v>
      </c>
      <c r="S44" s="80"/>
      <c r="T44" s="80"/>
      <c r="U44" s="268"/>
      <c r="V44" s="199">
        <f t="shared" si="0"/>
        <v>110</v>
      </c>
    </row>
    <row r="45" spans="2:22" ht="12.75">
      <c r="B45" s="54" t="s">
        <v>400</v>
      </c>
      <c r="C45" s="55" t="s">
        <v>82</v>
      </c>
      <c r="D45" s="56">
        <v>1951</v>
      </c>
      <c r="E45" s="100" t="s">
        <v>42</v>
      </c>
      <c r="F45" s="60" t="s">
        <v>42</v>
      </c>
      <c r="G45" s="60" t="s">
        <v>42</v>
      </c>
      <c r="H45" s="60" t="s">
        <v>42</v>
      </c>
      <c r="I45" s="60" t="s">
        <v>42</v>
      </c>
      <c r="J45" s="58">
        <v>60</v>
      </c>
      <c r="K45" s="66" t="s">
        <v>42</v>
      </c>
      <c r="L45" s="66" t="s">
        <v>42</v>
      </c>
      <c r="M45" s="59">
        <v>44</v>
      </c>
      <c r="N45" s="66" t="s">
        <v>42</v>
      </c>
      <c r="O45" s="66" t="s">
        <v>42</v>
      </c>
      <c r="P45" s="66" t="s">
        <v>42</v>
      </c>
      <c r="Q45" s="66" t="s">
        <v>42</v>
      </c>
      <c r="R45" s="60" t="s">
        <v>42</v>
      </c>
      <c r="S45" s="80"/>
      <c r="T45" s="80"/>
      <c r="U45" s="268"/>
      <c r="V45" s="199">
        <f t="shared" si="0"/>
        <v>104</v>
      </c>
    </row>
    <row r="46" spans="2:22" ht="12.75">
      <c r="B46" s="54" t="s">
        <v>400</v>
      </c>
      <c r="C46" s="55" t="s">
        <v>373</v>
      </c>
      <c r="D46" s="56">
        <v>1973</v>
      </c>
      <c r="E46" s="100" t="s">
        <v>42</v>
      </c>
      <c r="F46" s="60" t="s">
        <v>42</v>
      </c>
      <c r="G46" s="60" t="s">
        <v>42</v>
      </c>
      <c r="H46" s="60" t="s">
        <v>42</v>
      </c>
      <c r="I46" s="60" t="s">
        <v>42</v>
      </c>
      <c r="J46" s="66" t="s">
        <v>42</v>
      </c>
      <c r="K46" s="58">
        <v>100</v>
      </c>
      <c r="L46" s="66" t="s">
        <v>42</v>
      </c>
      <c r="M46" s="66" t="s">
        <v>42</v>
      </c>
      <c r="N46" s="66" t="s">
        <v>42</v>
      </c>
      <c r="O46" s="66" t="s">
        <v>42</v>
      </c>
      <c r="P46" s="66" t="s">
        <v>42</v>
      </c>
      <c r="Q46" s="66" t="s">
        <v>42</v>
      </c>
      <c r="R46" s="60" t="s">
        <v>42</v>
      </c>
      <c r="S46" s="80"/>
      <c r="T46" s="80"/>
      <c r="U46" s="268"/>
      <c r="V46" s="199">
        <f t="shared" si="0"/>
        <v>100</v>
      </c>
    </row>
    <row r="47" spans="2:22" ht="12.75">
      <c r="B47" s="54" t="s">
        <v>400</v>
      </c>
      <c r="C47" s="440" t="s">
        <v>265</v>
      </c>
      <c r="D47" s="56">
        <v>1957</v>
      </c>
      <c r="E47" s="100" t="s">
        <v>42</v>
      </c>
      <c r="F47" s="60" t="s">
        <v>42</v>
      </c>
      <c r="G47" s="60" t="s">
        <v>42</v>
      </c>
      <c r="H47" s="60" t="s">
        <v>42</v>
      </c>
      <c r="I47" s="60" t="s">
        <v>42</v>
      </c>
      <c r="J47" s="58">
        <v>100</v>
      </c>
      <c r="K47" s="66" t="s">
        <v>42</v>
      </c>
      <c r="L47" s="66" t="s">
        <v>42</v>
      </c>
      <c r="M47" s="66" t="s">
        <v>42</v>
      </c>
      <c r="N47" s="66" t="s">
        <v>42</v>
      </c>
      <c r="O47" s="66" t="s">
        <v>42</v>
      </c>
      <c r="P47" s="66" t="s">
        <v>42</v>
      </c>
      <c r="Q47" s="66" t="s">
        <v>42</v>
      </c>
      <c r="R47" s="60" t="s">
        <v>42</v>
      </c>
      <c r="S47" s="80"/>
      <c r="T47" s="80"/>
      <c r="U47" s="268"/>
      <c r="V47" s="199">
        <f t="shared" si="0"/>
        <v>100</v>
      </c>
    </row>
    <row r="48" spans="2:22" ht="12.75">
      <c r="B48" s="54" t="s">
        <v>400</v>
      </c>
      <c r="C48" s="440" t="s">
        <v>374</v>
      </c>
      <c r="D48" s="56">
        <v>1962</v>
      </c>
      <c r="E48" s="100" t="s">
        <v>42</v>
      </c>
      <c r="F48" s="60" t="s">
        <v>42</v>
      </c>
      <c r="G48" s="60" t="s">
        <v>42</v>
      </c>
      <c r="H48" s="60" t="s">
        <v>42</v>
      </c>
      <c r="I48" s="59">
        <v>100</v>
      </c>
      <c r="J48" s="66" t="s">
        <v>42</v>
      </c>
      <c r="K48" s="66" t="s">
        <v>42</v>
      </c>
      <c r="L48" s="66" t="s">
        <v>42</v>
      </c>
      <c r="M48" s="66" t="s">
        <v>42</v>
      </c>
      <c r="N48" s="66" t="s">
        <v>42</v>
      </c>
      <c r="O48" s="66" t="s">
        <v>42</v>
      </c>
      <c r="P48" s="66" t="s">
        <v>42</v>
      </c>
      <c r="Q48" s="66" t="s">
        <v>42</v>
      </c>
      <c r="R48" s="60" t="s">
        <v>42</v>
      </c>
      <c r="S48" s="80"/>
      <c r="T48" s="80"/>
      <c r="U48" s="268"/>
      <c r="V48" s="199">
        <f t="shared" si="0"/>
        <v>100</v>
      </c>
    </row>
    <row r="49" spans="2:22" ht="12.75">
      <c r="B49" s="54" t="s">
        <v>400</v>
      </c>
      <c r="C49" s="55" t="s">
        <v>246</v>
      </c>
      <c r="D49" s="78">
        <v>1969</v>
      </c>
      <c r="E49" s="101" t="s">
        <v>42</v>
      </c>
      <c r="F49" s="34" t="s">
        <v>42</v>
      </c>
      <c r="G49" s="34" t="s">
        <v>42</v>
      </c>
      <c r="H49" s="60" t="s">
        <v>42</v>
      </c>
      <c r="I49" s="34" t="s">
        <v>42</v>
      </c>
      <c r="J49" s="60" t="s">
        <v>42</v>
      </c>
      <c r="K49" s="60" t="s">
        <v>42</v>
      </c>
      <c r="L49" s="34" t="s">
        <v>42</v>
      </c>
      <c r="M49" s="60" t="s">
        <v>42</v>
      </c>
      <c r="N49" s="66" t="s">
        <v>42</v>
      </c>
      <c r="O49" s="66" t="s">
        <v>42</v>
      </c>
      <c r="P49" s="63">
        <v>100</v>
      </c>
      <c r="Q49" s="66" t="s">
        <v>42</v>
      </c>
      <c r="R49" s="60" t="s">
        <v>42</v>
      </c>
      <c r="S49" s="80"/>
      <c r="T49" s="86"/>
      <c r="U49" s="244"/>
      <c r="V49" s="199">
        <f t="shared" si="0"/>
        <v>100</v>
      </c>
    </row>
    <row r="50" spans="2:25" ht="12.75">
      <c r="B50" s="54" t="s">
        <v>401</v>
      </c>
      <c r="C50" s="55" t="s">
        <v>375</v>
      </c>
      <c r="D50" s="56">
        <v>1970</v>
      </c>
      <c r="E50" s="100" t="s">
        <v>42</v>
      </c>
      <c r="F50" s="60" t="s">
        <v>42</v>
      </c>
      <c r="G50" s="60" t="s">
        <v>42</v>
      </c>
      <c r="H50" s="60" t="s">
        <v>42</v>
      </c>
      <c r="I50" s="60" t="s">
        <v>42</v>
      </c>
      <c r="J50" s="66" t="s">
        <v>42</v>
      </c>
      <c r="K50" s="58">
        <v>100</v>
      </c>
      <c r="L50" s="66" t="s">
        <v>42</v>
      </c>
      <c r="M50" s="66" t="s">
        <v>42</v>
      </c>
      <c r="N50" s="99" t="s">
        <v>42</v>
      </c>
      <c r="O50" s="99" t="s">
        <v>42</v>
      </c>
      <c r="P50" s="66" t="s">
        <v>42</v>
      </c>
      <c r="Q50" s="66" t="s">
        <v>42</v>
      </c>
      <c r="R50" s="60" t="s">
        <v>42</v>
      </c>
      <c r="S50" s="80"/>
      <c r="T50" s="80"/>
      <c r="U50" s="268"/>
      <c r="V50" s="199">
        <f t="shared" si="0"/>
        <v>100</v>
      </c>
      <c r="W50" s="285"/>
      <c r="X50" s="214"/>
      <c r="Y50" s="214"/>
    </row>
    <row r="51" spans="2:22" ht="12.75">
      <c r="B51" s="54" t="s">
        <v>402</v>
      </c>
      <c r="C51" s="441" t="s">
        <v>249</v>
      </c>
      <c r="D51" s="56">
        <v>1972</v>
      </c>
      <c r="E51" s="100" t="s">
        <v>42</v>
      </c>
      <c r="F51" s="60" t="s">
        <v>42</v>
      </c>
      <c r="G51" s="60" t="s">
        <v>42</v>
      </c>
      <c r="H51" s="60" t="s">
        <v>42</v>
      </c>
      <c r="I51" s="60" t="s">
        <v>42</v>
      </c>
      <c r="J51" s="60" t="s">
        <v>42</v>
      </c>
      <c r="K51" s="60" t="s">
        <v>42</v>
      </c>
      <c r="L51" s="60" t="s">
        <v>42</v>
      </c>
      <c r="M51" s="60" t="s">
        <v>42</v>
      </c>
      <c r="N51" s="99" t="s">
        <v>42</v>
      </c>
      <c r="O51" s="99" t="s">
        <v>42</v>
      </c>
      <c r="P51" s="58">
        <v>100</v>
      </c>
      <c r="Q51" s="66" t="s">
        <v>42</v>
      </c>
      <c r="R51" s="60" t="s">
        <v>42</v>
      </c>
      <c r="S51" s="80"/>
      <c r="T51" s="80"/>
      <c r="U51" s="268"/>
      <c r="V51" s="199">
        <f t="shared" si="0"/>
        <v>100</v>
      </c>
    </row>
    <row r="52" spans="2:22" ht="12.75">
      <c r="B52" s="54" t="s">
        <v>402</v>
      </c>
      <c r="C52" s="441" t="s">
        <v>157</v>
      </c>
      <c r="D52" s="56">
        <v>1956</v>
      </c>
      <c r="E52" s="100" t="s">
        <v>42</v>
      </c>
      <c r="F52" s="60" t="s">
        <v>42</v>
      </c>
      <c r="G52" s="59">
        <v>80</v>
      </c>
      <c r="H52" s="60" t="s">
        <v>42</v>
      </c>
      <c r="I52" s="60" t="s">
        <v>42</v>
      </c>
      <c r="J52" s="66" t="s">
        <v>42</v>
      </c>
      <c r="K52" s="273" t="s">
        <v>376</v>
      </c>
      <c r="L52" s="66" t="s">
        <v>42</v>
      </c>
      <c r="M52" s="66" t="s">
        <v>42</v>
      </c>
      <c r="N52" s="99" t="s">
        <v>42</v>
      </c>
      <c r="O52" s="99" t="s">
        <v>42</v>
      </c>
      <c r="P52" s="66" t="s">
        <v>42</v>
      </c>
      <c r="Q52" s="66" t="s">
        <v>42</v>
      </c>
      <c r="R52" s="60" t="s">
        <v>42</v>
      </c>
      <c r="S52" s="80"/>
      <c r="T52" s="80"/>
      <c r="U52" s="268"/>
      <c r="V52" s="199">
        <f t="shared" si="0"/>
        <v>80</v>
      </c>
    </row>
    <row r="53" spans="2:22" ht="12.75">
      <c r="B53" s="54" t="s">
        <v>402</v>
      </c>
      <c r="C53" s="441" t="s">
        <v>19</v>
      </c>
      <c r="D53" s="56">
        <v>1953</v>
      </c>
      <c r="E53" s="100" t="s">
        <v>42</v>
      </c>
      <c r="F53" s="60" t="s">
        <v>42</v>
      </c>
      <c r="G53" s="60" t="s">
        <v>42</v>
      </c>
      <c r="H53" s="60" t="s">
        <v>42</v>
      </c>
      <c r="I53" s="59">
        <v>80</v>
      </c>
      <c r="J53" s="66" t="s">
        <v>42</v>
      </c>
      <c r="K53" s="66" t="s">
        <v>42</v>
      </c>
      <c r="L53" s="66" t="s">
        <v>42</v>
      </c>
      <c r="M53" s="66" t="s">
        <v>42</v>
      </c>
      <c r="N53" s="66" t="s">
        <v>42</v>
      </c>
      <c r="O53" s="66" t="s">
        <v>42</v>
      </c>
      <c r="P53" s="66" t="s">
        <v>42</v>
      </c>
      <c r="Q53" s="66" t="s">
        <v>42</v>
      </c>
      <c r="R53" s="60" t="s">
        <v>42</v>
      </c>
      <c r="S53" s="80"/>
      <c r="T53" s="80"/>
      <c r="U53" s="268"/>
      <c r="V53" s="199">
        <f t="shared" si="0"/>
        <v>80</v>
      </c>
    </row>
    <row r="54" spans="2:22" ht="12.75">
      <c r="B54" s="54" t="s">
        <v>402</v>
      </c>
      <c r="C54" s="338" t="s">
        <v>155</v>
      </c>
      <c r="D54" s="56">
        <v>1960</v>
      </c>
      <c r="E54" s="100" t="s">
        <v>42</v>
      </c>
      <c r="F54" s="60" t="s">
        <v>42</v>
      </c>
      <c r="G54" s="60" t="s">
        <v>42</v>
      </c>
      <c r="H54" s="59">
        <v>80</v>
      </c>
      <c r="I54" s="60" t="s">
        <v>42</v>
      </c>
      <c r="J54" s="66" t="s">
        <v>42</v>
      </c>
      <c r="K54" s="66" t="s">
        <v>42</v>
      </c>
      <c r="L54" s="66" t="s">
        <v>42</v>
      </c>
      <c r="M54" s="60" t="s">
        <v>42</v>
      </c>
      <c r="N54" s="66" t="s">
        <v>42</v>
      </c>
      <c r="O54" s="60" t="s">
        <v>42</v>
      </c>
      <c r="P54" s="66" t="s">
        <v>42</v>
      </c>
      <c r="Q54" s="66" t="s">
        <v>42</v>
      </c>
      <c r="R54" s="60" t="s">
        <v>42</v>
      </c>
      <c r="S54" s="80"/>
      <c r="T54" s="80"/>
      <c r="U54" s="268"/>
      <c r="V54" s="199">
        <f t="shared" si="0"/>
        <v>80</v>
      </c>
    </row>
    <row r="55" spans="2:22" ht="12.75">
      <c r="B55" s="54" t="s">
        <v>402</v>
      </c>
      <c r="C55" s="441" t="s">
        <v>281</v>
      </c>
      <c r="D55" s="56">
        <v>1942</v>
      </c>
      <c r="E55" s="100" t="s">
        <v>42</v>
      </c>
      <c r="F55" s="60" t="s">
        <v>42</v>
      </c>
      <c r="G55" s="60" t="s">
        <v>42</v>
      </c>
      <c r="H55" s="60" t="s">
        <v>42</v>
      </c>
      <c r="I55" s="59">
        <v>80</v>
      </c>
      <c r="J55" s="66" t="s">
        <v>42</v>
      </c>
      <c r="K55" s="66" t="s">
        <v>42</v>
      </c>
      <c r="L55" s="66" t="s">
        <v>42</v>
      </c>
      <c r="M55" s="66" t="s">
        <v>42</v>
      </c>
      <c r="N55" s="66" t="s">
        <v>42</v>
      </c>
      <c r="O55" s="66" t="s">
        <v>42</v>
      </c>
      <c r="P55" s="66" t="s">
        <v>42</v>
      </c>
      <c r="Q55" s="66" t="s">
        <v>42</v>
      </c>
      <c r="R55" s="60" t="s">
        <v>42</v>
      </c>
      <c r="S55" s="80"/>
      <c r="T55" s="80"/>
      <c r="U55" s="268"/>
      <c r="V55" s="199">
        <f t="shared" si="0"/>
        <v>80</v>
      </c>
    </row>
    <row r="56" spans="2:22" ht="12.75">
      <c r="B56" s="54" t="s">
        <v>403</v>
      </c>
      <c r="C56" s="55" t="s">
        <v>86</v>
      </c>
      <c r="D56" s="56">
        <v>1958</v>
      </c>
      <c r="E56" s="100" t="s">
        <v>42</v>
      </c>
      <c r="F56" s="60" t="s">
        <v>42</v>
      </c>
      <c r="G56" s="60" t="s">
        <v>42</v>
      </c>
      <c r="H56" s="60" t="s">
        <v>42</v>
      </c>
      <c r="I56" s="60" t="s">
        <v>42</v>
      </c>
      <c r="J56" s="66" t="s">
        <v>42</v>
      </c>
      <c r="K56" s="59">
        <v>40</v>
      </c>
      <c r="L56" s="66" t="s">
        <v>42</v>
      </c>
      <c r="M56" s="59">
        <v>33</v>
      </c>
      <c r="N56" s="273" t="s">
        <v>42</v>
      </c>
      <c r="O56" s="273" t="s">
        <v>42</v>
      </c>
      <c r="P56" s="66" t="s">
        <v>42</v>
      </c>
      <c r="Q56" s="66" t="s">
        <v>42</v>
      </c>
      <c r="R56" s="60" t="s">
        <v>42</v>
      </c>
      <c r="S56" s="60"/>
      <c r="T56" s="60"/>
      <c r="U56" s="442"/>
      <c r="V56" s="199">
        <f t="shared" si="0"/>
        <v>73</v>
      </c>
    </row>
    <row r="57" spans="2:22" ht="12.75">
      <c r="B57" s="54" t="s">
        <v>404</v>
      </c>
      <c r="C57" s="55" t="s">
        <v>182</v>
      </c>
      <c r="D57" s="56">
        <v>1956</v>
      </c>
      <c r="E57" s="100" t="s">
        <v>42</v>
      </c>
      <c r="F57" s="60" t="s">
        <v>42</v>
      </c>
      <c r="G57" s="60" t="s">
        <v>42</v>
      </c>
      <c r="H57" s="60" t="s">
        <v>42</v>
      </c>
      <c r="I57" s="60" t="s">
        <v>42</v>
      </c>
      <c r="J57" s="66" t="s">
        <v>42</v>
      </c>
      <c r="K57" s="66" t="s">
        <v>42</v>
      </c>
      <c r="L57" s="59">
        <v>66</v>
      </c>
      <c r="M57" s="66" t="s">
        <v>42</v>
      </c>
      <c r="N57" s="66" t="s">
        <v>42</v>
      </c>
      <c r="O57" s="66" t="s">
        <v>42</v>
      </c>
      <c r="P57" s="66" t="s">
        <v>42</v>
      </c>
      <c r="Q57" s="66" t="s">
        <v>42</v>
      </c>
      <c r="R57" s="60" t="s">
        <v>42</v>
      </c>
      <c r="S57" s="80"/>
      <c r="T57" s="80"/>
      <c r="U57" s="268"/>
      <c r="V57" s="199">
        <f t="shared" si="0"/>
        <v>66</v>
      </c>
    </row>
    <row r="58" spans="2:24" ht="12.75">
      <c r="B58" s="54" t="s">
        <v>404</v>
      </c>
      <c r="C58" s="443" t="s">
        <v>59</v>
      </c>
      <c r="D58" s="56">
        <v>1939</v>
      </c>
      <c r="E58" s="100" t="s">
        <v>42</v>
      </c>
      <c r="F58" s="60" t="s">
        <v>42</v>
      </c>
      <c r="G58" s="60" t="s">
        <v>42</v>
      </c>
      <c r="H58" s="60" t="s">
        <v>42</v>
      </c>
      <c r="I58" s="60" t="s">
        <v>42</v>
      </c>
      <c r="J58" s="66" t="s">
        <v>42</v>
      </c>
      <c r="K58" s="66" t="s">
        <v>42</v>
      </c>
      <c r="L58" s="66" t="s">
        <v>42</v>
      </c>
      <c r="M58" s="66" t="s">
        <v>42</v>
      </c>
      <c r="N58" s="66" t="s">
        <v>42</v>
      </c>
      <c r="O58" s="58">
        <v>66</v>
      </c>
      <c r="P58" s="66" t="s">
        <v>42</v>
      </c>
      <c r="Q58" s="66" t="s">
        <v>42</v>
      </c>
      <c r="R58" s="60" t="s">
        <v>42</v>
      </c>
      <c r="S58" s="80"/>
      <c r="T58" s="80"/>
      <c r="U58" s="268"/>
      <c r="V58" s="199">
        <f aca="true" t="shared" si="1" ref="V58:V75">SUM(E58:U58)</f>
        <v>66</v>
      </c>
      <c r="W58" s="285"/>
      <c r="X58" s="214"/>
    </row>
    <row r="59" spans="2:25" ht="12.75">
      <c r="B59" s="54" t="s">
        <v>404</v>
      </c>
      <c r="C59" s="55" t="s">
        <v>377</v>
      </c>
      <c r="D59" s="56">
        <v>1951</v>
      </c>
      <c r="E59" s="100" t="s">
        <v>42</v>
      </c>
      <c r="F59" s="60" t="s">
        <v>42</v>
      </c>
      <c r="G59" s="60" t="s">
        <v>42</v>
      </c>
      <c r="H59" s="60" t="s">
        <v>42</v>
      </c>
      <c r="I59" s="60" t="s">
        <v>42</v>
      </c>
      <c r="J59" s="66" t="s">
        <v>42</v>
      </c>
      <c r="K59" s="66" t="s">
        <v>42</v>
      </c>
      <c r="L59" s="66" t="s">
        <v>42</v>
      </c>
      <c r="M59" s="59">
        <v>66</v>
      </c>
      <c r="N59" s="66" t="s">
        <v>42</v>
      </c>
      <c r="O59" s="66" t="s">
        <v>42</v>
      </c>
      <c r="P59" s="66" t="s">
        <v>42</v>
      </c>
      <c r="Q59" s="66" t="s">
        <v>42</v>
      </c>
      <c r="R59" s="60" t="s">
        <v>42</v>
      </c>
      <c r="S59" s="80"/>
      <c r="T59" s="80"/>
      <c r="U59" s="268"/>
      <c r="V59" s="199">
        <f t="shared" si="1"/>
        <v>66</v>
      </c>
      <c r="Y59" s="214"/>
    </row>
    <row r="60" spans="2:24" ht="12.75">
      <c r="B60" s="54" t="s">
        <v>404</v>
      </c>
      <c r="C60" s="443" t="s">
        <v>32</v>
      </c>
      <c r="D60" s="56">
        <v>1940</v>
      </c>
      <c r="E60" s="100" t="s">
        <v>42</v>
      </c>
      <c r="F60" s="60" t="s">
        <v>42</v>
      </c>
      <c r="G60" s="60" t="s">
        <v>42</v>
      </c>
      <c r="H60" s="60" t="s">
        <v>42</v>
      </c>
      <c r="I60" s="60" t="s">
        <v>42</v>
      </c>
      <c r="J60" s="66" t="s">
        <v>42</v>
      </c>
      <c r="K60" s="66" t="s">
        <v>42</v>
      </c>
      <c r="L60" s="66" t="s">
        <v>42</v>
      </c>
      <c r="M60" s="66" t="s">
        <v>42</v>
      </c>
      <c r="N60" s="66" t="s">
        <v>42</v>
      </c>
      <c r="O60" s="58">
        <v>66</v>
      </c>
      <c r="P60" s="66" t="s">
        <v>42</v>
      </c>
      <c r="Q60" s="66" t="s">
        <v>42</v>
      </c>
      <c r="R60" s="60" t="s">
        <v>42</v>
      </c>
      <c r="S60" s="80"/>
      <c r="T60" s="80"/>
      <c r="U60" s="268"/>
      <c r="V60" s="199">
        <f t="shared" si="1"/>
        <v>66</v>
      </c>
      <c r="W60" s="285"/>
      <c r="X60" s="214"/>
    </row>
    <row r="61" spans="2:25" ht="12.75">
      <c r="B61" s="54" t="s">
        <v>404</v>
      </c>
      <c r="C61" s="55" t="s">
        <v>261</v>
      </c>
      <c r="D61" s="56">
        <v>1957</v>
      </c>
      <c r="E61" s="62" t="s">
        <v>42</v>
      </c>
      <c r="F61" s="280" t="s">
        <v>42</v>
      </c>
      <c r="G61" s="280" t="s">
        <v>42</v>
      </c>
      <c r="H61" s="60" t="s">
        <v>42</v>
      </c>
      <c r="I61" s="280" t="s">
        <v>42</v>
      </c>
      <c r="J61" s="60" t="s">
        <v>42</v>
      </c>
      <c r="K61" s="60" t="s">
        <v>42</v>
      </c>
      <c r="L61" s="60" t="s">
        <v>42</v>
      </c>
      <c r="M61" s="283">
        <v>66</v>
      </c>
      <c r="N61" s="66" t="s">
        <v>42</v>
      </c>
      <c r="O61" s="66" t="s">
        <v>42</v>
      </c>
      <c r="P61" s="66" t="s">
        <v>42</v>
      </c>
      <c r="Q61" s="66" t="s">
        <v>42</v>
      </c>
      <c r="R61" s="66" t="s">
        <v>42</v>
      </c>
      <c r="S61" s="80"/>
      <c r="T61" s="331"/>
      <c r="U61" s="444"/>
      <c r="V61" s="199">
        <f t="shared" si="1"/>
        <v>66</v>
      </c>
      <c r="Y61" s="214"/>
    </row>
    <row r="62" spans="2:25" ht="12.75">
      <c r="B62" s="54" t="s">
        <v>404</v>
      </c>
      <c r="C62" s="55" t="s">
        <v>214</v>
      </c>
      <c r="D62" s="56">
        <v>1960</v>
      </c>
      <c r="E62" s="100" t="s">
        <v>42</v>
      </c>
      <c r="F62" s="60" t="s">
        <v>42</v>
      </c>
      <c r="G62" s="60" t="s">
        <v>42</v>
      </c>
      <c r="H62" s="60" t="s">
        <v>42</v>
      </c>
      <c r="I62" s="60" t="s">
        <v>42</v>
      </c>
      <c r="J62" s="66" t="s">
        <v>42</v>
      </c>
      <c r="K62" s="66" t="s">
        <v>42</v>
      </c>
      <c r="L62" s="59">
        <v>66</v>
      </c>
      <c r="M62" s="60" t="s">
        <v>42</v>
      </c>
      <c r="N62" s="66" t="s">
        <v>42</v>
      </c>
      <c r="O62" s="66" t="s">
        <v>42</v>
      </c>
      <c r="P62" s="66" t="s">
        <v>42</v>
      </c>
      <c r="Q62" s="66" t="s">
        <v>42</v>
      </c>
      <c r="R62" s="60" t="s">
        <v>42</v>
      </c>
      <c r="S62" s="80"/>
      <c r="T62" s="80"/>
      <c r="U62" s="268"/>
      <c r="V62" s="199">
        <f t="shared" si="1"/>
        <v>66</v>
      </c>
      <c r="Y62" s="214"/>
    </row>
    <row r="63" spans="2:24" ht="12.75">
      <c r="B63" s="54" t="s">
        <v>404</v>
      </c>
      <c r="C63" s="443" t="s">
        <v>378</v>
      </c>
      <c r="D63" s="56">
        <v>1957</v>
      </c>
      <c r="E63" s="100" t="s">
        <v>42</v>
      </c>
      <c r="F63" s="60" t="s">
        <v>42</v>
      </c>
      <c r="G63" s="60" t="s">
        <v>42</v>
      </c>
      <c r="H63" s="60" t="s">
        <v>42</v>
      </c>
      <c r="I63" s="60" t="s">
        <v>42</v>
      </c>
      <c r="J63" s="66" t="s">
        <v>42</v>
      </c>
      <c r="K63" s="66" t="s">
        <v>42</v>
      </c>
      <c r="L63" s="66" t="s">
        <v>42</v>
      </c>
      <c r="M63" s="59">
        <v>66</v>
      </c>
      <c r="N63" s="66" t="s">
        <v>42</v>
      </c>
      <c r="O63" s="66" t="s">
        <v>42</v>
      </c>
      <c r="P63" s="66" t="s">
        <v>42</v>
      </c>
      <c r="Q63" s="66" t="s">
        <v>42</v>
      </c>
      <c r="R63" s="60" t="s">
        <v>42</v>
      </c>
      <c r="S63" s="80"/>
      <c r="T63" s="80"/>
      <c r="U63" s="268"/>
      <c r="V63" s="199">
        <f t="shared" si="1"/>
        <v>66</v>
      </c>
      <c r="W63" s="285"/>
      <c r="X63" s="214"/>
    </row>
    <row r="64" spans="2:24" ht="12.75">
      <c r="B64" s="54" t="s">
        <v>405</v>
      </c>
      <c r="C64" s="55" t="s">
        <v>102</v>
      </c>
      <c r="D64" s="56">
        <v>1950</v>
      </c>
      <c r="E64" s="100" t="s">
        <v>42</v>
      </c>
      <c r="F64" s="60" t="s">
        <v>42</v>
      </c>
      <c r="G64" s="59">
        <v>60</v>
      </c>
      <c r="H64" s="60" t="s">
        <v>42</v>
      </c>
      <c r="I64" s="60" t="s">
        <v>42</v>
      </c>
      <c r="J64" s="66" t="s">
        <v>42</v>
      </c>
      <c r="K64" s="66" t="s">
        <v>42</v>
      </c>
      <c r="L64" s="66" t="s">
        <v>42</v>
      </c>
      <c r="M64" s="66" t="s">
        <v>42</v>
      </c>
      <c r="N64" s="66" t="s">
        <v>42</v>
      </c>
      <c r="O64" s="66" t="s">
        <v>42</v>
      </c>
      <c r="P64" s="66" t="s">
        <v>42</v>
      </c>
      <c r="Q64" s="66" t="s">
        <v>42</v>
      </c>
      <c r="R64" s="60" t="s">
        <v>42</v>
      </c>
      <c r="S64" s="80"/>
      <c r="T64" s="80"/>
      <c r="U64" s="268"/>
      <c r="V64" s="199">
        <f t="shared" si="1"/>
        <v>60</v>
      </c>
      <c r="W64" s="285"/>
      <c r="X64" s="214"/>
    </row>
    <row r="65" spans="2:25" ht="12.75">
      <c r="B65" s="54" t="s">
        <v>405</v>
      </c>
      <c r="C65" s="55" t="s">
        <v>83</v>
      </c>
      <c r="D65" s="56">
        <v>1964</v>
      </c>
      <c r="E65" s="100" t="s">
        <v>42</v>
      </c>
      <c r="F65" s="60" t="s">
        <v>42</v>
      </c>
      <c r="G65" s="60" t="s">
        <v>42</v>
      </c>
      <c r="H65" s="60" t="s">
        <v>42</v>
      </c>
      <c r="I65" s="59">
        <v>60</v>
      </c>
      <c r="J65" s="66" t="s">
        <v>42</v>
      </c>
      <c r="K65" s="66" t="s">
        <v>42</v>
      </c>
      <c r="L65" s="66" t="s">
        <v>42</v>
      </c>
      <c r="M65" s="66" t="s">
        <v>42</v>
      </c>
      <c r="N65" s="66" t="s">
        <v>42</v>
      </c>
      <c r="O65" s="66" t="s">
        <v>42</v>
      </c>
      <c r="P65" s="66" t="s">
        <v>42</v>
      </c>
      <c r="Q65" s="66" t="s">
        <v>42</v>
      </c>
      <c r="R65" s="60" t="s">
        <v>42</v>
      </c>
      <c r="S65" s="80"/>
      <c r="T65" s="80"/>
      <c r="U65" s="268"/>
      <c r="V65" s="199">
        <f t="shared" si="1"/>
        <v>60</v>
      </c>
      <c r="Y65" s="214"/>
    </row>
    <row r="66" spans="2:25" ht="12.75">
      <c r="B66" s="54" t="s">
        <v>405</v>
      </c>
      <c r="C66" s="55" t="s">
        <v>379</v>
      </c>
      <c r="D66" s="56">
        <v>1951</v>
      </c>
      <c r="E66" s="100" t="s">
        <v>42</v>
      </c>
      <c r="F66" s="60" t="s">
        <v>42</v>
      </c>
      <c r="G66" s="60" t="s">
        <v>42</v>
      </c>
      <c r="H66" s="60" t="s">
        <v>42</v>
      </c>
      <c r="I66" s="81">
        <v>60</v>
      </c>
      <c r="J66" s="66" t="s">
        <v>42</v>
      </c>
      <c r="K66" s="66" t="s">
        <v>42</v>
      </c>
      <c r="L66" s="66" t="s">
        <v>42</v>
      </c>
      <c r="M66" s="66" t="s">
        <v>42</v>
      </c>
      <c r="N66" s="99" t="s">
        <v>42</v>
      </c>
      <c r="O66" s="99" t="s">
        <v>42</v>
      </c>
      <c r="P66" s="66" t="s">
        <v>42</v>
      </c>
      <c r="Q66" s="66" t="s">
        <v>42</v>
      </c>
      <c r="R66" s="60" t="s">
        <v>42</v>
      </c>
      <c r="S66" s="80"/>
      <c r="T66" s="80"/>
      <c r="U66" s="268"/>
      <c r="V66" s="199">
        <f t="shared" si="1"/>
        <v>60</v>
      </c>
      <c r="Y66" s="214"/>
    </row>
    <row r="67" spans="2:25" ht="12.75">
      <c r="B67" s="54" t="s">
        <v>405</v>
      </c>
      <c r="C67" s="440" t="s">
        <v>380</v>
      </c>
      <c r="D67" s="448"/>
      <c r="E67" s="100" t="s">
        <v>42</v>
      </c>
      <c r="F67" s="60" t="s">
        <v>42</v>
      </c>
      <c r="G67" s="60" t="s">
        <v>42</v>
      </c>
      <c r="H67" s="60" t="s">
        <v>42</v>
      </c>
      <c r="I67" s="60" t="s">
        <v>42</v>
      </c>
      <c r="J67" s="58">
        <v>60</v>
      </c>
      <c r="K67" s="66" t="s">
        <v>42</v>
      </c>
      <c r="L67" s="60" t="s">
        <v>42</v>
      </c>
      <c r="M67" s="60" t="s">
        <v>42</v>
      </c>
      <c r="N67" s="99" t="s">
        <v>42</v>
      </c>
      <c r="O67" s="99" t="s">
        <v>42</v>
      </c>
      <c r="P67" s="66" t="s">
        <v>42</v>
      </c>
      <c r="Q67" s="66" t="s">
        <v>42</v>
      </c>
      <c r="R67" s="60" t="s">
        <v>42</v>
      </c>
      <c r="S67" s="58"/>
      <c r="T67" s="58"/>
      <c r="U67" s="473"/>
      <c r="V67" s="472">
        <f t="shared" si="1"/>
        <v>60</v>
      </c>
      <c r="W67" s="285"/>
      <c r="X67" s="214"/>
      <c r="Y67" s="214"/>
    </row>
    <row r="68" spans="2:24" ht="12.75">
      <c r="B68" s="54" t="s">
        <v>405</v>
      </c>
      <c r="C68" s="55" t="s">
        <v>22</v>
      </c>
      <c r="D68" s="56">
        <v>1946</v>
      </c>
      <c r="E68" s="100" t="s">
        <v>42</v>
      </c>
      <c r="F68" s="60" t="s">
        <v>42</v>
      </c>
      <c r="G68" s="60" t="s">
        <v>42</v>
      </c>
      <c r="H68" s="60" t="s">
        <v>42</v>
      </c>
      <c r="I68" s="60" t="s">
        <v>42</v>
      </c>
      <c r="J68" s="66" t="s">
        <v>42</v>
      </c>
      <c r="K68" s="59">
        <v>60</v>
      </c>
      <c r="L68" s="66" t="s">
        <v>42</v>
      </c>
      <c r="M68" s="66" t="s">
        <v>42</v>
      </c>
      <c r="N68" s="99" t="s">
        <v>42</v>
      </c>
      <c r="O68" s="99" t="s">
        <v>42</v>
      </c>
      <c r="P68" s="66" t="s">
        <v>42</v>
      </c>
      <c r="Q68" s="66" t="s">
        <v>42</v>
      </c>
      <c r="R68" s="60" t="s">
        <v>42</v>
      </c>
      <c r="S68" s="80"/>
      <c r="T68" s="80"/>
      <c r="U68" s="268"/>
      <c r="V68" s="199">
        <f t="shared" si="1"/>
        <v>60</v>
      </c>
      <c r="W68" s="285"/>
      <c r="X68" s="214"/>
    </row>
    <row r="69" spans="2:22" ht="12.75">
      <c r="B69" s="54" t="s">
        <v>405</v>
      </c>
      <c r="C69" s="55" t="s">
        <v>381</v>
      </c>
      <c r="D69" s="56">
        <v>1959</v>
      </c>
      <c r="E69" s="100" t="s">
        <v>42</v>
      </c>
      <c r="F69" s="60" t="s">
        <v>42</v>
      </c>
      <c r="G69" s="60" t="s">
        <v>42</v>
      </c>
      <c r="H69" s="60" t="s">
        <v>42</v>
      </c>
      <c r="I69" s="59">
        <v>60</v>
      </c>
      <c r="J69" s="66" t="s">
        <v>42</v>
      </c>
      <c r="K69" s="66" t="s">
        <v>42</v>
      </c>
      <c r="L69" s="66" t="s">
        <v>42</v>
      </c>
      <c r="M69" s="66" t="s">
        <v>42</v>
      </c>
      <c r="N69" s="276" t="s">
        <v>42</v>
      </c>
      <c r="O69" s="276" t="s">
        <v>42</v>
      </c>
      <c r="P69" s="66" t="s">
        <v>42</v>
      </c>
      <c r="Q69" s="66" t="s">
        <v>42</v>
      </c>
      <c r="R69" s="60" t="s">
        <v>42</v>
      </c>
      <c r="S69" s="80"/>
      <c r="T69" s="80"/>
      <c r="U69" s="268"/>
      <c r="V69" s="199">
        <f t="shared" si="1"/>
        <v>60</v>
      </c>
    </row>
    <row r="70" spans="2:25" ht="12.75">
      <c r="B70" s="54" t="s">
        <v>405</v>
      </c>
      <c r="C70" s="55" t="s">
        <v>382</v>
      </c>
      <c r="D70" s="56">
        <v>1963</v>
      </c>
      <c r="E70" s="100" t="s">
        <v>42</v>
      </c>
      <c r="F70" s="60" t="s">
        <v>42</v>
      </c>
      <c r="G70" s="60" t="s">
        <v>42</v>
      </c>
      <c r="H70" s="60" t="s">
        <v>42</v>
      </c>
      <c r="I70" s="81">
        <v>60</v>
      </c>
      <c r="J70" s="66" t="s">
        <v>42</v>
      </c>
      <c r="K70" s="66" t="s">
        <v>42</v>
      </c>
      <c r="L70" s="66" t="s">
        <v>42</v>
      </c>
      <c r="M70" s="66" t="s">
        <v>42</v>
      </c>
      <c r="N70" s="276" t="s">
        <v>42</v>
      </c>
      <c r="O70" s="120" t="s">
        <v>42</v>
      </c>
      <c r="P70" s="66" t="s">
        <v>42</v>
      </c>
      <c r="Q70" s="66" t="s">
        <v>42</v>
      </c>
      <c r="R70" s="60" t="s">
        <v>42</v>
      </c>
      <c r="S70" s="80"/>
      <c r="T70" s="80"/>
      <c r="U70" s="80"/>
      <c r="V70" s="199">
        <f t="shared" si="1"/>
        <v>60</v>
      </c>
      <c r="Y70" s="214"/>
    </row>
    <row r="71" spans="2:25" ht="12.75">
      <c r="B71" s="54" t="s">
        <v>405</v>
      </c>
      <c r="C71" s="443" t="s">
        <v>258</v>
      </c>
      <c r="D71" s="56"/>
      <c r="E71" s="100" t="s">
        <v>42</v>
      </c>
      <c r="F71" s="60" t="s">
        <v>42</v>
      </c>
      <c r="G71" s="60" t="s">
        <v>42</v>
      </c>
      <c r="H71" s="60" t="s">
        <v>42</v>
      </c>
      <c r="I71" s="60" t="s">
        <v>42</v>
      </c>
      <c r="J71" s="66" t="s">
        <v>42</v>
      </c>
      <c r="K71" s="66" t="s">
        <v>42</v>
      </c>
      <c r="L71" s="66" t="s">
        <v>42</v>
      </c>
      <c r="M71" s="66" t="s">
        <v>42</v>
      </c>
      <c r="N71" s="66" t="s">
        <v>42</v>
      </c>
      <c r="O71" s="82" t="s">
        <v>42</v>
      </c>
      <c r="P71" s="58">
        <v>60</v>
      </c>
      <c r="Q71" s="66" t="s">
        <v>42</v>
      </c>
      <c r="R71" s="60" t="s">
        <v>42</v>
      </c>
      <c r="S71" s="80"/>
      <c r="T71" s="80"/>
      <c r="U71" s="80"/>
      <c r="V71" s="199">
        <f t="shared" si="1"/>
        <v>60</v>
      </c>
      <c r="W71" s="285"/>
      <c r="X71" s="214"/>
      <c r="Y71" s="214"/>
    </row>
    <row r="72" spans="2:25" ht="12.75">
      <c r="B72" s="54" t="s">
        <v>405</v>
      </c>
      <c r="C72" s="443" t="s">
        <v>248</v>
      </c>
      <c r="D72" s="56">
        <v>1971</v>
      </c>
      <c r="E72" s="100" t="s">
        <v>42</v>
      </c>
      <c r="F72" s="60" t="s">
        <v>42</v>
      </c>
      <c r="G72" s="60" t="s">
        <v>42</v>
      </c>
      <c r="H72" s="60" t="s">
        <v>42</v>
      </c>
      <c r="I72" s="60" t="s">
        <v>42</v>
      </c>
      <c r="J72" s="66" t="s">
        <v>42</v>
      </c>
      <c r="K72" s="66" t="s">
        <v>42</v>
      </c>
      <c r="L72" s="66" t="s">
        <v>42</v>
      </c>
      <c r="M72" s="66" t="s">
        <v>42</v>
      </c>
      <c r="N72" s="66" t="s">
        <v>42</v>
      </c>
      <c r="O72" s="66" t="s">
        <v>42</v>
      </c>
      <c r="P72" s="58">
        <v>60</v>
      </c>
      <c r="Q72" s="66" t="s">
        <v>42</v>
      </c>
      <c r="R72" s="60" t="s">
        <v>42</v>
      </c>
      <c r="S72" s="80"/>
      <c r="T72" s="80"/>
      <c r="U72" s="80"/>
      <c r="V72" s="199">
        <f t="shared" si="1"/>
        <v>60</v>
      </c>
      <c r="W72" s="285"/>
      <c r="X72" s="214"/>
      <c r="Y72" s="214"/>
    </row>
    <row r="73" spans="2:24" ht="12.75">
      <c r="B73" s="54" t="s">
        <v>405</v>
      </c>
      <c r="C73" s="446" t="s">
        <v>254</v>
      </c>
      <c r="D73" s="32">
        <v>1963</v>
      </c>
      <c r="E73" s="100" t="s">
        <v>42</v>
      </c>
      <c r="F73" s="60" t="s">
        <v>42</v>
      </c>
      <c r="G73" s="60" t="s">
        <v>42</v>
      </c>
      <c r="H73" s="60" t="s">
        <v>42</v>
      </c>
      <c r="I73" s="60" t="s">
        <v>42</v>
      </c>
      <c r="J73" s="66" t="s">
        <v>42</v>
      </c>
      <c r="K73" s="66" t="s">
        <v>42</v>
      </c>
      <c r="L73" s="82" t="s">
        <v>42</v>
      </c>
      <c r="M73" s="82" t="s">
        <v>42</v>
      </c>
      <c r="N73" s="66" t="s">
        <v>42</v>
      </c>
      <c r="O73" s="66" t="s">
        <v>42</v>
      </c>
      <c r="P73" s="58">
        <v>60</v>
      </c>
      <c r="Q73" s="82" t="s">
        <v>42</v>
      </c>
      <c r="R73" s="34" t="s">
        <v>42</v>
      </c>
      <c r="S73" s="86"/>
      <c r="T73" s="86"/>
      <c r="U73" s="38"/>
      <c r="V73" s="199">
        <f t="shared" si="1"/>
        <v>60</v>
      </c>
      <c r="W73" s="285"/>
      <c r="X73" s="214"/>
    </row>
    <row r="74" spans="2:25" ht="12.75">
      <c r="B74" s="54" t="s">
        <v>405</v>
      </c>
      <c r="C74" s="445" t="s">
        <v>26</v>
      </c>
      <c r="D74" s="32">
        <v>1941</v>
      </c>
      <c r="E74" s="100" t="s">
        <v>42</v>
      </c>
      <c r="F74" s="60" t="s">
        <v>42</v>
      </c>
      <c r="G74" s="59">
        <v>60</v>
      </c>
      <c r="H74" s="60" t="s">
        <v>42</v>
      </c>
      <c r="I74" s="60" t="s">
        <v>42</v>
      </c>
      <c r="J74" s="66" t="s">
        <v>42</v>
      </c>
      <c r="K74" s="66" t="s">
        <v>42</v>
      </c>
      <c r="L74" s="82" t="s">
        <v>42</v>
      </c>
      <c r="M74" s="66" t="s">
        <v>42</v>
      </c>
      <c r="N74" s="273" t="s">
        <v>42</v>
      </c>
      <c r="O74" s="273" t="s">
        <v>42</v>
      </c>
      <c r="P74" s="66" t="s">
        <v>42</v>
      </c>
      <c r="Q74" s="66" t="s">
        <v>42</v>
      </c>
      <c r="R74" s="34" t="s">
        <v>42</v>
      </c>
      <c r="S74" s="86"/>
      <c r="T74" s="86"/>
      <c r="U74" s="38"/>
      <c r="V74" s="199">
        <f t="shared" si="1"/>
        <v>60</v>
      </c>
      <c r="Y74" s="214"/>
    </row>
    <row r="75" spans="2:24" ht="12.75">
      <c r="B75" s="54" t="s">
        <v>406</v>
      </c>
      <c r="C75" s="445" t="s">
        <v>267</v>
      </c>
      <c r="D75" s="32">
        <v>1969</v>
      </c>
      <c r="E75" s="100" t="s">
        <v>42</v>
      </c>
      <c r="F75" s="60" t="s">
        <v>42</v>
      </c>
      <c r="G75" s="60" t="s">
        <v>42</v>
      </c>
      <c r="H75" s="60" t="s">
        <v>42</v>
      </c>
      <c r="I75" s="60" t="s">
        <v>42</v>
      </c>
      <c r="J75" s="66" t="s">
        <v>42</v>
      </c>
      <c r="K75" s="66" t="s">
        <v>42</v>
      </c>
      <c r="L75" s="82" t="s">
        <v>42</v>
      </c>
      <c r="M75" s="59">
        <v>44</v>
      </c>
      <c r="N75" s="66" t="s">
        <v>42</v>
      </c>
      <c r="O75" s="66" t="s">
        <v>42</v>
      </c>
      <c r="P75" s="66" t="s">
        <v>42</v>
      </c>
      <c r="Q75" s="66" t="s">
        <v>42</v>
      </c>
      <c r="R75" s="34" t="s">
        <v>42</v>
      </c>
      <c r="S75" s="86"/>
      <c r="T75" s="86"/>
      <c r="U75" s="38"/>
      <c r="V75" s="199">
        <f t="shared" si="1"/>
        <v>44</v>
      </c>
      <c r="W75" s="285"/>
      <c r="X75" s="214"/>
    </row>
    <row r="76" spans="2:24" ht="12.75">
      <c r="B76" s="54" t="s">
        <v>406</v>
      </c>
      <c r="C76" s="445" t="s">
        <v>160</v>
      </c>
      <c r="D76" s="32"/>
      <c r="E76" s="100" t="s">
        <v>42</v>
      </c>
      <c r="F76" s="60" t="s">
        <v>42</v>
      </c>
      <c r="G76" s="60" t="s">
        <v>42</v>
      </c>
      <c r="H76" s="60" t="s">
        <v>42</v>
      </c>
      <c r="I76" s="60" t="s">
        <v>42</v>
      </c>
      <c r="J76" s="66" t="s">
        <v>42</v>
      </c>
      <c r="K76" s="66" t="s">
        <v>42</v>
      </c>
      <c r="L76" s="66" t="s">
        <v>42</v>
      </c>
      <c r="M76" s="66" t="s">
        <v>42</v>
      </c>
      <c r="N76" s="66" t="s">
        <v>42</v>
      </c>
      <c r="O76" s="66" t="s">
        <v>42</v>
      </c>
      <c r="P76" s="66" t="s">
        <v>42</v>
      </c>
      <c r="Q76" s="59">
        <v>44</v>
      </c>
      <c r="R76" s="60" t="s">
        <v>42</v>
      </c>
      <c r="S76" s="60"/>
      <c r="T76" s="60"/>
      <c r="U76" s="442"/>
      <c r="V76" s="199">
        <v>44</v>
      </c>
      <c r="W76" s="285"/>
      <c r="X76" s="214"/>
    </row>
    <row r="77" spans="2:24" ht="12.75">
      <c r="B77" s="54" t="s">
        <v>406</v>
      </c>
      <c r="C77" s="445" t="s">
        <v>1</v>
      </c>
      <c r="D77" s="32">
        <v>1958</v>
      </c>
      <c r="E77" s="100" t="s">
        <v>42</v>
      </c>
      <c r="F77" s="60" t="s">
        <v>42</v>
      </c>
      <c r="G77" s="60" t="s">
        <v>42</v>
      </c>
      <c r="H77" s="60" t="s">
        <v>42</v>
      </c>
      <c r="I77" s="60" t="s">
        <v>42</v>
      </c>
      <c r="J77" s="66" t="s">
        <v>42</v>
      </c>
      <c r="K77" s="66" t="s">
        <v>42</v>
      </c>
      <c r="L77" s="59">
        <v>44</v>
      </c>
      <c r="M77" s="66" t="s">
        <v>42</v>
      </c>
      <c r="N77" s="66" t="s">
        <v>42</v>
      </c>
      <c r="O77" s="66" t="s">
        <v>42</v>
      </c>
      <c r="P77" s="66" t="s">
        <v>42</v>
      </c>
      <c r="Q77" s="66" t="s">
        <v>42</v>
      </c>
      <c r="R77" s="60" t="s">
        <v>42</v>
      </c>
      <c r="S77" s="80"/>
      <c r="T77" s="80"/>
      <c r="U77" s="268"/>
      <c r="V77" s="199">
        <f>SUM(E77:U77)</f>
        <v>44</v>
      </c>
      <c r="W77" s="285"/>
      <c r="X77" s="214"/>
    </row>
    <row r="78" spans="2:25" ht="12.75">
      <c r="B78" s="54" t="s">
        <v>406</v>
      </c>
      <c r="C78" s="445" t="s">
        <v>266</v>
      </c>
      <c r="D78" s="32">
        <v>1954</v>
      </c>
      <c r="E78" s="100" t="s">
        <v>42</v>
      </c>
      <c r="F78" s="60" t="s">
        <v>42</v>
      </c>
      <c r="G78" s="60" t="s">
        <v>42</v>
      </c>
      <c r="H78" s="60" t="s">
        <v>42</v>
      </c>
      <c r="I78" s="60" t="s">
        <v>42</v>
      </c>
      <c r="J78" s="66" t="s">
        <v>42</v>
      </c>
      <c r="K78" s="66" t="s">
        <v>42</v>
      </c>
      <c r="L78" s="37">
        <v>44</v>
      </c>
      <c r="M78" s="66" t="s">
        <v>42</v>
      </c>
      <c r="N78" s="66" t="s">
        <v>42</v>
      </c>
      <c r="O78" s="66" t="s">
        <v>42</v>
      </c>
      <c r="P78" s="66" t="s">
        <v>42</v>
      </c>
      <c r="Q78" s="66" t="s">
        <v>42</v>
      </c>
      <c r="R78" s="34" t="s">
        <v>42</v>
      </c>
      <c r="S78" s="86"/>
      <c r="T78" s="86"/>
      <c r="U78" s="38"/>
      <c r="V78" s="199">
        <f>SUM(E78:U78)</f>
        <v>44</v>
      </c>
      <c r="Y78" s="214"/>
    </row>
    <row r="79" spans="2:25" ht="12.75">
      <c r="B79" s="54" t="s">
        <v>406</v>
      </c>
      <c r="C79" s="467" t="s">
        <v>16</v>
      </c>
      <c r="D79" s="123">
        <v>1960</v>
      </c>
      <c r="E79" s="100" t="s">
        <v>42</v>
      </c>
      <c r="F79" s="60" t="s">
        <v>42</v>
      </c>
      <c r="G79" s="60" t="s">
        <v>42</v>
      </c>
      <c r="H79" s="60" t="s">
        <v>42</v>
      </c>
      <c r="I79" s="60" t="s">
        <v>42</v>
      </c>
      <c r="J79" s="66" t="s">
        <v>42</v>
      </c>
      <c r="K79" s="66" t="s">
        <v>42</v>
      </c>
      <c r="L79" s="82" t="s">
        <v>42</v>
      </c>
      <c r="M79" s="59">
        <v>44</v>
      </c>
      <c r="N79" s="66" t="s">
        <v>42</v>
      </c>
      <c r="O79" s="66" t="s">
        <v>42</v>
      </c>
      <c r="P79" s="66" t="s">
        <v>42</v>
      </c>
      <c r="Q79" s="212" t="s">
        <v>42</v>
      </c>
      <c r="R79" s="203" t="s">
        <v>42</v>
      </c>
      <c r="S79" s="129"/>
      <c r="T79" s="129"/>
      <c r="U79" s="457"/>
      <c r="V79" s="199">
        <f>SUM(E79:U79)</f>
        <v>44</v>
      </c>
      <c r="W79" s="285"/>
      <c r="X79" s="214"/>
      <c r="Y79" s="214"/>
    </row>
    <row r="80" spans="2:24" ht="12.75">
      <c r="B80" s="30" t="s">
        <v>407</v>
      </c>
      <c r="C80" s="468" t="s">
        <v>54</v>
      </c>
      <c r="D80" s="123">
        <v>1955</v>
      </c>
      <c r="E80" s="101" t="s">
        <v>42</v>
      </c>
      <c r="F80" s="34" t="s">
        <v>42</v>
      </c>
      <c r="G80" s="34" t="s">
        <v>42</v>
      </c>
      <c r="H80" s="34" t="s">
        <v>42</v>
      </c>
      <c r="I80" s="34" t="s">
        <v>42</v>
      </c>
      <c r="J80" s="82" t="s">
        <v>42</v>
      </c>
      <c r="K80" s="35">
        <v>40</v>
      </c>
      <c r="L80" s="212" t="s">
        <v>42</v>
      </c>
      <c r="M80" s="82" t="s">
        <v>42</v>
      </c>
      <c r="N80" s="82" t="s">
        <v>42</v>
      </c>
      <c r="O80" s="82" t="s">
        <v>42</v>
      </c>
      <c r="P80" s="82" t="s">
        <v>42</v>
      </c>
      <c r="Q80" s="82" t="s">
        <v>42</v>
      </c>
      <c r="R80" s="203" t="s">
        <v>42</v>
      </c>
      <c r="S80" s="203"/>
      <c r="T80" s="203"/>
      <c r="U80" s="447"/>
      <c r="V80" s="199">
        <f>SUM(E80:U80)</f>
        <v>40</v>
      </c>
      <c r="W80" s="285"/>
      <c r="X80" s="214"/>
    </row>
    <row r="81" spans="2:25" ht="13.5" thickBot="1">
      <c r="B81" s="39" t="s">
        <v>407</v>
      </c>
      <c r="C81" s="40" t="s">
        <v>383</v>
      </c>
      <c r="D81" s="41">
        <v>1947</v>
      </c>
      <c r="E81" s="105" t="s">
        <v>42</v>
      </c>
      <c r="F81" s="42" t="s">
        <v>42</v>
      </c>
      <c r="G81" s="42" t="s">
        <v>42</v>
      </c>
      <c r="H81" s="42" t="s">
        <v>42</v>
      </c>
      <c r="I81" s="42" t="s">
        <v>42</v>
      </c>
      <c r="J81" s="91" t="s">
        <v>42</v>
      </c>
      <c r="K81" s="43">
        <v>40</v>
      </c>
      <c r="L81" s="91" t="s">
        <v>42</v>
      </c>
      <c r="M81" s="91" t="s">
        <v>42</v>
      </c>
      <c r="N81" s="92" t="s">
        <v>42</v>
      </c>
      <c r="O81" s="92" t="s">
        <v>42</v>
      </c>
      <c r="P81" s="92" t="s">
        <v>42</v>
      </c>
      <c r="Q81" s="91" t="s">
        <v>42</v>
      </c>
      <c r="R81" s="42" t="s">
        <v>42</v>
      </c>
      <c r="S81" s="42"/>
      <c r="T81" s="42"/>
      <c r="U81" s="469"/>
      <c r="V81" s="198">
        <f>SUM(E81:U81)</f>
        <v>40</v>
      </c>
      <c r="W81" s="285"/>
      <c r="X81" s="214"/>
      <c r="Y81" s="214"/>
    </row>
    <row r="82" spans="2:25" ht="12.75">
      <c r="B82" s="45"/>
      <c r="C82" s="46"/>
      <c r="D82" s="47"/>
      <c r="E82" s="346"/>
      <c r="F82" s="49"/>
      <c r="G82" s="49"/>
      <c r="H82" s="49"/>
      <c r="I82" s="49"/>
      <c r="J82" s="346"/>
      <c r="K82" s="346"/>
      <c r="L82" s="48"/>
      <c r="M82" s="48"/>
      <c r="N82" s="346"/>
      <c r="O82" s="49"/>
      <c r="P82" s="50"/>
      <c r="Q82" s="49"/>
      <c r="R82" s="49"/>
      <c r="S82" s="51"/>
      <c r="T82" s="51"/>
      <c r="U82" s="51"/>
      <c r="V82" s="52"/>
      <c r="W82" s="285"/>
      <c r="X82" s="214"/>
      <c r="Y82" s="214"/>
    </row>
    <row r="83" ht="13.5" thickBot="1"/>
    <row r="84" spans="2:22" ht="13.5" thickBot="1">
      <c r="B84" s="17" t="s">
        <v>3</v>
      </c>
      <c r="C84" s="263" t="s">
        <v>127</v>
      </c>
      <c r="D84" s="18" t="s">
        <v>52</v>
      </c>
      <c r="E84" s="19">
        <v>1</v>
      </c>
      <c r="F84" s="20">
        <v>2</v>
      </c>
      <c r="G84" s="20">
        <v>3</v>
      </c>
      <c r="H84" s="20">
        <v>4</v>
      </c>
      <c r="I84" s="20">
        <v>5</v>
      </c>
      <c r="J84" s="20">
        <v>6</v>
      </c>
      <c r="K84" s="20">
        <v>7</v>
      </c>
      <c r="L84" s="21">
        <v>8</v>
      </c>
      <c r="M84" s="20">
        <v>9</v>
      </c>
      <c r="N84" s="20">
        <v>10</v>
      </c>
      <c r="O84" s="20">
        <v>11</v>
      </c>
      <c r="P84" s="20">
        <v>12</v>
      </c>
      <c r="Q84" s="20">
        <v>13</v>
      </c>
      <c r="R84" s="20">
        <v>14</v>
      </c>
      <c r="S84" s="20">
        <v>15</v>
      </c>
      <c r="T84" s="20">
        <v>16</v>
      </c>
      <c r="U84" s="22">
        <v>17</v>
      </c>
      <c r="V84" s="17" t="s">
        <v>50</v>
      </c>
    </row>
    <row r="85" spans="2:22" ht="12.75">
      <c r="B85" s="53" t="s">
        <v>43</v>
      </c>
      <c r="C85" s="23" t="s">
        <v>72</v>
      </c>
      <c r="D85" s="24">
        <v>1946</v>
      </c>
      <c r="E85" s="295" t="s">
        <v>42</v>
      </c>
      <c r="F85" s="26" t="s">
        <v>42</v>
      </c>
      <c r="G85" s="26" t="s">
        <v>42</v>
      </c>
      <c r="H85" s="204">
        <v>100</v>
      </c>
      <c r="I85" s="26" t="s">
        <v>42</v>
      </c>
      <c r="J85" s="27">
        <v>100</v>
      </c>
      <c r="K85" s="271">
        <v>80</v>
      </c>
      <c r="L85" s="27">
        <v>110</v>
      </c>
      <c r="M85" s="27">
        <v>110</v>
      </c>
      <c r="N85" s="28">
        <v>80</v>
      </c>
      <c r="O85" s="34" t="s">
        <v>42</v>
      </c>
      <c r="P85" s="35">
        <v>80</v>
      </c>
      <c r="Q85" s="271">
        <v>66</v>
      </c>
      <c r="R85" s="27">
        <v>100</v>
      </c>
      <c r="S85" s="116"/>
      <c r="T85" s="116"/>
      <c r="U85" s="296"/>
      <c r="V85" s="196">
        <f>SUM(E85:U85)-Q85-K85</f>
        <v>680</v>
      </c>
    </row>
    <row r="86" spans="2:22" ht="12.75">
      <c r="B86" s="54" t="s">
        <v>357</v>
      </c>
      <c r="C86" s="55" t="s">
        <v>71</v>
      </c>
      <c r="D86" s="56">
        <v>1945</v>
      </c>
      <c r="E86" s="100" t="s">
        <v>42</v>
      </c>
      <c r="F86" s="60" t="s">
        <v>42</v>
      </c>
      <c r="G86" s="60" t="s">
        <v>42</v>
      </c>
      <c r="H86" s="59">
        <v>100</v>
      </c>
      <c r="I86" s="60" t="s">
        <v>42</v>
      </c>
      <c r="J86" s="59">
        <v>100</v>
      </c>
      <c r="K86" s="321">
        <v>80</v>
      </c>
      <c r="L86" s="59">
        <v>110</v>
      </c>
      <c r="M86" s="59">
        <v>110</v>
      </c>
      <c r="N86" s="58">
        <v>80</v>
      </c>
      <c r="O86" s="34" t="s">
        <v>42</v>
      </c>
      <c r="P86" s="59">
        <v>80</v>
      </c>
      <c r="Q86" s="321">
        <v>66</v>
      </c>
      <c r="R86" s="35">
        <v>100</v>
      </c>
      <c r="S86" s="112"/>
      <c r="T86" s="112"/>
      <c r="U86" s="274"/>
      <c r="V86" s="199">
        <f>SUM(E86:U86)-Q86-K86</f>
        <v>680</v>
      </c>
    </row>
    <row r="87" spans="2:22" ht="12.75">
      <c r="B87" s="54" t="s">
        <v>357</v>
      </c>
      <c r="C87" s="55" t="s">
        <v>90</v>
      </c>
      <c r="D87" s="56">
        <v>1944</v>
      </c>
      <c r="E87" s="100" t="s">
        <v>42</v>
      </c>
      <c r="F87" s="58">
        <v>110</v>
      </c>
      <c r="G87" s="60" t="s">
        <v>42</v>
      </c>
      <c r="H87" s="60" t="s">
        <v>42</v>
      </c>
      <c r="I87" s="59">
        <v>100</v>
      </c>
      <c r="J87" s="298">
        <v>60</v>
      </c>
      <c r="K87" s="81">
        <v>100</v>
      </c>
      <c r="L87" s="59">
        <v>66</v>
      </c>
      <c r="M87" s="35">
        <v>88</v>
      </c>
      <c r="N87" s="63">
        <v>100</v>
      </c>
      <c r="O87" s="34" t="s">
        <v>42</v>
      </c>
      <c r="P87" s="60" t="s">
        <v>42</v>
      </c>
      <c r="Q87" s="35">
        <v>110</v>
      </c>
      <c r="R87" s="60" t="s">
        <v>42</v>
      </c>
      <c r="S87" s="112"/>
      <c r="T87" s="112"/>
      <c r="U87" s="274"/>
      <c r="V87" s="199">
        <f>SUM(E87:U87)-J87</f>
        <v>674</v>
      </c>
    </row>
    <row r="88" spans="2:22" ht="12.75">
      <c r="B88" s="54" t="s">
        <v>45</v>
      </c>
      <c r="C88" s="55" t="s">
        <v>24</v>
      </c>
      <c r="D88" s="56">
        <v>1946</v>
      </c>
      <c r="E88" s="100" t="s">
        <v>42</v>
      </c>
      <c r="F88" s="59">
        <v>110</v>
      </c>
      <c r="G88" s="60" t="s">
        <v>42</v>
      </c>
      <c r="H88" s="34" t="s">
        <v>42</v>
      </c>
      <c r="I88" s="59">
        <v>100</v>
      </c>
      <c r="J88" s="60" t="s">
        <v>42</v>
      </c>
      <c r="K88" s="60" t="s">
        <v>42</v>
      </c>
      <c r="L88" s="66" t="s">
        <v>42</v>
      </c>
      <c r="M88" s="59">
        <v>88</v>
      </c>
      <c r="N88" s="63">
        <v>100</v>
      </c>
      <c r="O88" s="34" t="s">
        <v>42</v>
      </c>
      <c r="P88" s="59">
        <v>100</v>
      </c>
      <c r="Q88" s="37">
        <v>110</v>
      </c>
      <c r="R88" s="66" t="s">
        <v>42</v>
      </c>
      <c r="S88" s="86"/>
      <c r="T88" s="86"/>
      <c r="U88" s="244"/>
      <c r="V88" s="199">
        <f>SUM(E88:U88)</f>
        <v>608</v>
      </c>
    </row>
    <row r="89" spans="2:22" ht="12.75">
      <c r="B89" s="54" t="s">
        <v>46</v>
      </c>
      <c r="C89" s="55" t="s">
        <v>27</v>
      </c>
      <c r="D89" s="56">
        <v>1941</v>
      </c>
      <c r="E89" s="100" t="s">
        <v>42</v>
      </c>
      <c r="F89" s="58">
        <v>88</v>
      </c>
      <c r="G89" s="60" t="s">
        <v>42</v>
      </c>
      <c r="H89" s="34" t="s">
        <v>42</v>
      </c>
      <c r="I89" s="59">
        <v>80</v>
      </c>
      <c r="J89" s="59">
        <v>80</v>
      </c>
      <c r="K89" s="208">
        <v>100</v>
      </c>
      <c r="L89" s="208">
        <v>88</v>
      </c>
      <c r="M89" s="59">
        <v>66</v>
      </c>
      <c r="N89" s="273" t="s">
        <v>42</v>
      </c>
      <c r="O89" s="34" t="s">
        <v>42</v>
      </c>
      <c r="P89" s="298">
        <v>60</v>
      </c>
      <c r="Q89" s="35">
        <v>88</v>
      </c>
      <c r="R89" s="60" t="s">
        <v>42</v>
      </c>
      <c r="S89" s="112"/>
      <c r="T89" s="112"/>
      <c r="U89" s="274"/>
      <c r="V89" s="199">
        <f>SUM(E89:U89)-P89</f>
        <v>590</v>
      </c>
    </row>
    <row r="90" spans="2:22" ht="12.75">
      <c r="B90" s="54" t="s">
        <v>79</v>
      </c>
      <c r="C90" s="55" t="s">
        <v>32</v>
      </c>
      <c r="D90" s="56">
        <v>1940</v>
      </c>
      <c r="E90" s="100" t="s">
        <v>42</v>
      </c>
      <c r="F90" s="60" t="s">
        <v>42</v>
      </c>
      <c r="G90" s="59">
        <v>100</v>
      </c>
      <c r="H90" s="298">
        <v>80</v>
      </c>
      <c r="I90" s="59">
        <v>80</v>
      </c>
      <c r="J90" s="58">
        <v>80</v>
      </c>
      <c r="K90" s="212" t="s">
        <v>42</v>
      </c>
      <c r="L90" s="37">
        <v>88</v>
      </c>
      <c r="M90" s="66" t="s">
        <v>42</v>
      </c>
      <c r="N90" s="212" t="s">
        <v>42</v>
      </c>
      <c r="O90" s="34" t="s">
        <v>42</v>
      </c>
      <c r="P90" s="58">
        <v>60</v>
      </c>
      <c r="Q90" s="35">
        <v>88</v>
      </c>
      <c r="R90" s="59">
        <v>80</v>
      </c>
      <c r="S90" s="86"/>
      <c r="T90" s="86"/>
      <c r="U90" s="244"/>
      <c r="V90" s="199">
        <f>SUM(E90:U90)-H90</f>
        <v>576</v>
      </c>
    </row>
    <row r="91" spans="2:22" ht="12.75">
      <c r="B91" s="54" t="s">
        <v>80</v>
      </c>
      <c r="C91" s="55" t="s">
        <v>92</v>
      </c>
      <c r="D91" s="56">
        <v>1939</v>
      </c>
      <c r="E91" s="100" t="s">
        <v>42</v>
      </c>
      <c r="F91" s="34" t="s">
        <v>42</v>
      </c>
      <c r="G91" s="35">
        <v>60</v>
      </c>
      <c r="H91" s="35">
        <v>60</v>
      </c>
      <c r="I91" s="35">
        <v>60</v>
      </c>
      <c r="J91" s="37">
        <v>60</v>
      </c>
      <c r="K91" s="208">
        <v>60</v>
      </c>
      <c r="L91" s="66" t="s">
        <v>42</v>
      </c>
      <c r="M91" s="212" t="s">
        <v>42</v>
      </c>
      <c r="N91" s="82" t="s">
        <v>42</v>
      </c>
      <c r="O91" s="34" t="s">
        <v>42</v>
      </c>
      <c r="P91" s="66" t="s">
        <v>42</v>
      </c>
      <c r="Q91" s="35">
        <v>66</v>
      </c>
      <c r="R91" s="59">
        <v>80</v>
      </c>
      <c r="S91" s="86"/>
      <c r="T91" s="86"/>
      <c r="U91" s="244"/>
      <c r="V91" s="199">
        <f>SUM(E91:U91)</f>
        <v>446</v>
      </c>
    </row>
    <row r="92" spans="2:22" ht="12.75">
      <c r="B92" s="54" t="s">
        <v>81</v>
      </c>
      <c r="C92" s="31" t="s">
        <v>73</v>
      </c>
      <c r="D92" s="32">
        <v>1939</v>
      </c>
      <c r="E92" s="304" t="s">
        <v>42</v>
      </c>
      <c r="F92" s="37">
        <v>66</v>
      </c>
      <c r="G92" s="35">
        <v>80</v>
      </c>
      <c r="H92" s="321">
        <v>40</v>
      </c>
      <c r="I92" s="35">
        <v>60</v>
      </c>
      <c r="J92" s="34" t="s">
        <v>42</v>
      </c>
      <c r="K92" s="35">
        <v>60</v>
      </c>
      <c r="L92" s="82" t="s">
        <v>42</v>
      </c>
      <c r="M92" s="35">
        <v>66</v>
      </c>
      <c r="N92" s="212" t="s">
        <v>42</v>
      </c>
      <c r="O92" s="34" t="s">
        <v>42</v>
      </c>
      <c r="P92" s="34" t="s">
        <v>42</v>
      </c>
      <c r="Q92" s="35">
        <v>44</v>
      </c>
      <c r="R92" s="35">
        <v>60</v>
      </c>
      <c r="S92" s="112"/>
      <c r="T92" s="112"/>
      <c r="U92" s="274"/>
      <c r="V92" s="199">
        <f>SUM(E92:U92)-H92</f>
        <v>436</v>
      </c>
    </row>
    <row r="93" spans="2:25" ht="12.75">
      <c r="B93" s="54" t="s">
        <v>91</v>
      </c>
      <c r="C93" s="107" t="s">
        <v>59</v>
      </c>
      <c r="D93" s="108">
        <v>1939</v>
      </c>
      <c r="E93" s="449" t="s">
        <v>42</v>
      </c>
      <c r="F93" s="37">
        <v>66</v>
      </c>
      <c r="G93" s="37">
        <v>80</v>
      </c>
      <c r="H93" s="466">
        <v>40</v>
      </c>
      <c r="I93" s="37">
        <v>60</v>
      </c>
      <c r="J93" s="82" t="s">
        <v>42</v>
      </c>
      <c r="K93" s="35">
        <v>60</v>
      </c>
      <c r="L93" s="35">
        <v>44</v>
      </c>
      <c r="M93" s="35">
        <v>66</v>
      </c>
      <c r="N93" s="212" t="s">
        <v>42</v>
      </c>
      <c r="O93" s="34" t="s">
        <v>42</v>
      </c>
      <c r="P93" s="82" t="s">
        <v>42</v>
      </c>
      <c r="Q93" s="37">
        <v>44</v>
      </c>
      <c r="R93" s="82" t="s">
        <v>42</v>
      </c>
      <c r="S93" s="37"/>
      <c r="T93" s="37"/>
      <c r="U93" s="202"/>
      <c r="V93" s="199">
        <f>SUM(E93:U93)-H93</f>
        <v>420</v>
      </c>
      <c r="W93" s="285"/>
      <c r="X93" s="214"/>
      <c r="Y93" s="214"/>
    </row>
    <row r="94" spans="2:25" ht="12.75">
      <c r="B94" s="54" t="s">
        <v>94</v>
      </c>
      <c r="C94" s="31" t="s">
        <v>283</v>
      </c>
      <c r="D94" s="32">
        <v>1939</v>
      </c>
      <c r="E94" s="449" t="s">
        <v>42</v>
      </c>
      <c r="F94" s="35">
        <v>88</v>
      </c>
      <c r="G94" s="35">
        <v>100</v>
      </c>
      <c r="H94" s="35">
        <v>80</v>
      </c>
      <c r="I94" s="34" t="s">
        <v>42</v>
      </c>
      <c r="J94" s="82" t="s">
        <v>42</v>
      </c>
      <c r="K94" s="82" t="s">
        <v>42</v>
      </c>
      <c r="L94" s="58">
        <v>44</v>
      </c>
      <c r="M94" s="82" t="s">
        <v>42</v>
      </c>
      <c r="N94" s="82" t="s">
        <v>42</v>
      </c>
      <c r="O94" s="34" t="s">
        <v>42</v>
      </c>
      <c r="P94" s="82" t="s">
        <v>42</v>
      </c>
      <c r="Q94" s="82" t="s">
        <v>42</v>
      </c>
      <c r="R94" s="66" t="s">
        <v>42</v>
      </c>
      <c r="S94" s="86"/>
      <c r="T94" s="86"/>
      <c r="U94" s="244"/>
      <c r="V94" s="199">
        <f aca="true" t="shared" si="2" ref="V94:V116">SUM(E94:U94)</f>
        <v>312</v>
      </c>
      <c r="W94" s="285"/>
      <c r="X94" s="214"/>
      <c r="Y94" s="214"/>
    </row>
    <row r="95" spans="2:25" ht="12.75">
      <c r="B95" s="54" t="s">
        <v>384</v>
      </c>
      <c r="C95" s="107" t="s">
        <v>75</v>
      </c>
      <c r="D95" s="32">
        <v>1942</v>
      </c>
      <c r="E95" s="449" t="s">
        <v>42</v>
      </c>
      <c r="F95" s="34" t="s">
        <v>42</v>
      </c>
      <c r="G95" s="34" t="s">
        <v>42</v>
      </c>
      <c r="H95" s="35">
        <v>60</v>
      </c>
      <c r="I95" s="35">
        <v>60</v>
      </c>
      <c r="J95" s="34" t="s">
        <v>42</v>
      </c>
      <c r="K95" s="35">
        <v>60</v>
      </c>
      <c r="L95" s="66" t="s">
        <v>42</v>
      </c>
      <c r="M95" s="212" t="s">
        <v>42</v>
      </c>
      <c r="N95" s="66" t="s">
        <v>42</v>
      </c>
      <c r="O95" s="34" t="s">
        <v>42</v>
      </c>
      <c r="P95" s="34" t="s">
        <v>42</v>
      </c>
      <c r="Q95" s="35">
        <v>66</v>
      </c>
      <c r="R95" s="66" t="s">
        <v>42</v>
      </c>
      <c r="S95" s="112"/>
      <c r="T95" s="112"/>
      <c r="U95" s="274"/>
      <c r="V95" s="199">
        <f t="shared" si="2"/>
        <v>246</v>
      </c>
      <c r="W95" s="285"/>
      <c r="X95" s="214"/>
      <c r="Y95" s="214"/>
    </row>
    <row r="96" spans="2:25" ht="12.75">
      <c r="B96" s="54" t="s">
        <v>111</v>
      </c>
      <c r="C96" s="31" t="s">
        <v>76</v>
      </c>
      <c r="D96" s="32">
        <v>1941</v>
      </c>
      <c r="E96" s="449" t="s">
        <v>42</v>
      </c>
      <c r="F96" s="37">
        <v>66</v>
      </c>
      <c r="G96" s="34" t="s">
        <v>42</v>
      </c>
      <c r="H96" s="205">
        <v>60</v>
      </c>
      <c r="I96" s="34" t="s">
        <v>42</v>
      </c>
      <c r="J96" s="34" t="s">
        <v>42</v>
      </c>
      <c r="K96" s="66" t="s">
        <v>42</v>
      </c>
      <c r="L96" s="66" t="s">
        <v>42</v>
      </c>
      <c r="M96" s="212" t="s">
        <v>42</v>
      </c>
      <c r="N96" s="212" t="s">
        <v>42</v>
      </c>
      <c r="O96" s="34" t="s">
        <v>42</v>
      </c>
      <c r="P96" s="34" t="s">
        <v>42</v>
      </c>
      <c r="Q96" s="35">
        <v>44</v>
      </c>
      <c r="R96" s="59">
        <v>60</v>
      </c>
      <c r="S96" s="112"/>
      <c r="T96" s="112"/>
      <c r="U96" s="274"/>
      <c r="V96" s="199">
        <f t="shared" si="2"/>
        <v>230</v>
      </c>
      <c r="W96" s="285"/>
      <c r="X96" s="214"/>
      <c r="Y96" s="214"/>
    </row>
    <row r="97" spans="2:25" ht="12.75">
      <c r="B97" s="54" t="s">
        <v>111</v>
      </c>
      <c r="C97" s="130" t="s">
        <v>74</v>
      </c>
      <c r="D97" s="131">
        <v>1938</v>
      </c>
      <c r="E97" s="449" t="s">
        <v>42</v>
      </c>
      <c r="F97" s="128">
        <v>66</v>
      </c>
      <c r="G97" s="212" t="s">
        <v>42</v>
      </c>
      <c r="H97" s="128">
        <v>60</v>
      </c>
      <c r="I97" s="212" t="s">
        <v>42</v>
      </c>
      <c r="J97" s="212" t="s">
        <v>42</v>
      </c>
      <c r="K97" s="212" t="s">
        <v>42</v>
      </c>
      <c r="L97" s="66" t="s">
        <v>42</v>
      </c>
      <c r="M97" s="212" t="s">
        <v>42</v>
      </c>
      <c r="N97" s="82" t="s">
        <v>42</v>
      </c>
      <c r="O97" s="34" t="s">
        <v>42</v>
      </c>
      <c r="P97" s="127" t="s">
        <v>42</v>
      </c>
      <c r="Q97" s="128">
        <v>44</v>
      </c>
      <c r="R97" s="82" t="s">
        <v>42</v>
      </c>
      <c r="S97" s="128"/>
      <c r="T97" s="128"/>
      <c r="U97" s="479"/>
      <c r="V97" s="199">
        <f t="shared" si="2"/>
        <v>170</v>
      </c>
      <c r="W97" s="285"/>
      <c r="X97" s="214"/>
      <c r="Y97" s="214"/>
    </row>
    <row r="98" spans="2:25" ht="12.75">
      <c r="B98" s="54" t="s">
        <v>104</v>
      </c>
      <c r="C98" s="200" t="s">
        <v>38</v>
      </c>
      <c r="D98" s="123">
        <v>1930</v>
      </c>
      <c r="E98" s="101" t="s">
        <v>42</v>
      </c>
      <c r="F98" s="34" t="s">
        <v>42</v>
      </c>
      <c r="G98" s="34" t="s">
        <v>42</v>
      </c>
      <c r="H98" s="34" t="s">
        <v>42</v>
      </c>
      <c r="I98" s="34" t="s">
        <v>42</v>
      </c>
      <c r="J98" s="35">
        <v>60</v>
      </c>
      <c r="K98" s="82" t="s">
        <v>42</v>
      </c>
      <c r="L98" s="66" t="s">
        <v>42</v>
      </c>
      <c r="M98" s="212" t="s">
        <v>42</v>
      </c>
      <c r="N98" s="128">
        <v>60</v>
      </c>
      <c r="O98" s="34" t="s">
        <v>42</v>
      </c>
      <c r="P98" s="124" t="s">
        <v>42</v>
      </c>
      <c r="Q98" s="124" t="s">
        <v>42</v>
      </c>
      <c r="R98" s="124" t="s">
        <v>42</v>
      </c>
      <c r="S98" s="302"/>
      <c r="T98" s="302"/>
      <c r="U98" s="316"/>
      <c r="V98" s="199">
        <f t="shared" si="2"/>
        <v>120</v>
      </c>
      <c r="W98" s="285"/>
      <c r="X98" s="214"/>
      <c r="Y98" s="214"/>
    </row>
    <row r="99" spans="2:25" ht="12.75">
      <c r="B99" s="54" t="s">
        <v>112</v>
      </c>
      <c r="C99" s="200" t="s">
        <v>109</v>
      </c>
      <c r="D99" s="123">
        <v>1946</v>
      </c>
      <c r="E99" s="101" t="s">
        <v>42</v>
      </c>
      <c r="F99" s="34" t="s">
        <v>42</v>
      </c>
      <c r="G99" s="34" t="s">
        <v>42</v>
      </c>
      <c r="H99" s="34" t="s">
        <v>42</v>
      </c>
      <c r="I99" s="34" t="s">
        <v>42</v>
      </c>
      <c r="J99" s="82" t="s">
        <v>42</v>
      </c>
      <c r="K99" s="82" t="s">
        <v>42</v>
      </c>
      <c r="L99" s="82" t="s">
        <v>42</v>
      </c>
      <c r="M99" s="82" t="s">
        <v>42</v>
      </c>
      <c r="N99" s="82" t="s">
        <v>42</v>
      </c>
      <c r="O99" s="34" t="s">
        <v>42</v>
      </c>
      <c r="P99" s="35">
        <v>100</v>
      </c>
      <c r="Q99" s="203" t="s">
        <v>42</v>
      </c>
      <c r="R99" s="203" t="s">
        <v>42</v>
      </c>
      <c r="S99" s="302"/>
      <c r="T99" s="302"/>
      <c r="U99" s="316"/>
      <c r="V99" s="199">
        <f t="shared" si="2"/>
        <v>100</v>
      </c>
      <c r="W99" s="285"/>
      <c r="X99" s="214"/>
      <c r="Y99" s="214"/>
    </row>
    <row r="100" spans="2:25" ht="12.75">
      <c r="B100" s="54" t="s">
        <v>385</v>
      </c>
      <c r="C100" s="200" t="s">
        <v>291</v>
      </c>
      <c r="D100" s="123">
        <v>1937</v>
      </c>
      <c r="E100" s="101" t="s">
        <v>42</v>
      </c>
      <c r="F100" s="34" t="s">
        <v>42</v>
      </c>
      <c r="G100" s="34" t="s">
        <v>42</v>
      </c>
      <c r="H100" s="34" t="s">
        <v>42</v>
      </c>
      <c r="I100" s="34" t="s">
        <v>42</v>
      </c>
      <c r="J100" s="82" t="s">
        <v>42</v>
      </c>
      <c r="K100" s="82" t="s">
        <v>42</v>
      </c>
      <c r="L100" s="35">
        <v>66</v>
      </c>
      <c r="M100" s="82" t="s">
        <v>42</v>
      </c>
      <c r="N100" s="82" t="s">
        <v>42</v>
      </c>
      <c r="O100" s="34" t="s">
        <v>42</v>
      </c>
      <c r="P100" s="34" t="s">
        <v>42</v>
      </c>
      <c r="Q100" s="203" t="s">
        <v>42</v>
      </c>
      <c r="R100" s="203" t="s">
        <v>42</v>
      </c>
      <c r="S100" s="302"/>
      <c r="T100" s="302"/>
      <c r="U100" s="316"/>
      <c r="V100" s="199">
        <f t="shared" si="2"/>
        <v>66</v>
      </c>
      <c r="W100" s="285"/>
      <c r="X100" s="214"/>
      <c r="Y100" s="214"/>
    </row>
    <row r="101" spans="2:25" ht="12.75">
      <c r="B101" s="54" t="s">
        <v>385</v>
      </c>
      <c r="C101" s="200" t="s">
        <v>108</v>
      </c>
      <c r="D101" s="123">
        <v>1947</v>
      </c>
      <c r="E101" s="450" t="s">
        <v>42</v>
      </c>
      <c r="F101" s="203" t="s">
        <v>42</v>
      </c>
      <c r="G101" s="203" t="s">
        <v>42</v>
      </c>
      <c r="H101" s="203" t="s">
        <v>42</v>
      </c>
      <c r="I101" s="203" t="s">
        <v>42</v>
      </c>
      <c r="J101" s="212" t="s">
        <v>42</v>
      </c>
      <c r="K101" s="212" t="s">
        <v>42</v>
      </c>
      <c r="L101" s="82" t="s">
        <v>42</v>
      </c>
      <c r="M101" s="208">
        <v>66</v>
      </c>
      <c r="N101" s="82" t="s">
        <v>42</v>
      </c>
      <c r="O101" s="34" t="s">
        <v>42</v>
      </c>
      <c r="P101" s="124" t="s">
        <v>42</v>
      </c>
      <c r="Q101" s="124" t="s">
        <v>42</v>
      </c>
      <c r="R101" s="124" t="s">
        <v>42</v>
      </c>
      <c r="S101" s="302"/>
      <c r="T101" s="302"/>
      <c r="U101" s="316"/>
      <c r="V101" s="199">
        <f t="shared" si="2"/>
        <v>66</v>
      </c>
      <c r="W101" s="285"/>
      <c r="X101" s="214"/>
      <c r="Y101" s="214"/>
    </row>
    <row r="102" spans="2:25" ht="12.75">
      <c r="B102" s="54" t="s">
        <v>385</v>
      </c>
      <c r="C102" s="200" t="s">
        <v>22</v>
      </c>
      <c r="D102" s="123">
        <v>1946</v>
      </c>
      <c r="E102" s="449" t="s">
        <v>42</v>
      </c>
      <c r="F102" s="203" t="s">
        <v>42</v>
      </c>
      <c r="G102" s="203" t="s">
        <v>42</v>
      </c>
      <c r="H102" s="203" t="s">
        <v>42</v>
      </c>
      <c r="I102" s="203" t="s">
        <v>42</v>
      </c>
      <c r="J102" s="212" t="s">
        <v>42</v>
      </c>
      <c r="K102" s="212" t="s">
        <v>42</v>
      </c>
      <c r="L102" s="59">
        <v>66</v>
      </c>
      <c r="M102" s="212" t="s">
        <v>42</v>
      </c>
      <c r="N102" s="212" t="s">
        <v>42</v>
      </c>
      <c r="O102" s="34" t="s">
        <v>42</v>
      </c>
      <c r="P102" s="124" t="s">
        <v>42</v>
      </c>
      <c r="Q102" s="124" t="s">
        <v>42</v>
      </c>
      <c r="R102" s="124" t="s">
        <v>42</v>
      </c>
      <c r="S102" s="302"/>
      <c r="T102" s="302"/>
      <c r="U102" s="316"/>
      <c r="V102" s="199">
        <f t="shared" si="2"/>
        <v>66</v>
      </c>
      <c r="W102" s="285"/>
      <c r="X102" s="214"/>
      <c r="Y102" s="214"/>
    </row>
    <row r="103" spans="2:25" ht="12.75">
      <c r="B103" s="54" t="s">
        <v>385</v>
      </c>
      <c r="C103" s="200" t="s">
        <v>110</v>
      </c>
      <c r="D103" s="123">
        <v>1941</v>
      </c>
      <c r="E103" s="450" t="s">
        <v>42</v>
      </c>
      <c r="F103" s="203" t="s">
        <v>42</v>
      </c>
      <c r="G103" s="203" t="s">
        <v>42</v>
      </c>
      <c r="H103" s="203" t="s">
        <v>42</v>
      </c>
      <c r="I103" s="203" t="s">
        <v>42</v>
      </c>
      <c r="J103" s="212" t="s">
        <v>42</v>
      </c>
      <c r="K103" s="212" t="s">
        <v>42</v>
      </c>
      <c r="L103" s="451">
        <v>66</v>
      </c>
      <c r="M103" s="212" t="s">
        <v>42</v>
      </c>
      <c r="N103" s="212" t="s">
        <v>42</v>
      </c>
      <c r="O103" s="34" t="s">
        <v>42</v>
      </c>
      <c r="P103" s="124" t="s">
        <v>42</v>
      </c>
      <c r="Q103" s="124" t="s">
        <v>42</v>
      </c>
      <c r="R103" s="124" t="s">
        <v>42</v>
      </c>
      <c r="S103" s="302"/>
      <c r="T103" s="302"/>
      <c r="U103" s="316"/>
      <c r="V103" s="199">
        <f t="shared" si="2"/>
        <v>66</v>
      </c>
      <c r="W103" s="285"/>
      <c r="X103" s="214"/>
      <c r="Y103" s="214"/>
    </row>
    <row r="104" spans="2:25" ht="12.75">
      <c r="B104" s="54" t="s">
        <v>386</v>
      </c>
      <c r="C104" s="445" t="s">
        <v>387</v>
      </c>
      <c r="D104" s="32"/>
      <c r="E104" s="325" t="s">
        <v>42</v>
      </c>
      <c r="F104" s="34" t="s">
        <v>42</v>
      </c>
      <c r="G104" s="34" t="s">
        <v>42</v>
      </c>
      <c r="H104" s="34" t="s">
        <v>42</v>
      </c>
      <c r="I104" s="34" t="s">
        <v>42</v>
      </c>
      <c r="J104" s="120" t="s">
        <v>42</v>
      </c>
      <c r="K104" s="120" t="s">
        <v>42</v>
      </c>
      <c r="L104" s="34" t="s">
        <v>42</v>
      </c>
      <c r="M104" s="301" t="s">
        <v>42</v>
      </c>
      <c r="N104" s="128">
        <v>60</v>
      </c>
      <c r="O104" s="34" t="s">
        <v>42</v>
      </c>
      <c r="P104" s="34" t="s">
        <v>42</v>
      </c>
      <c r="Q104" s="34" t="s">
        <v>42</v>
      </c>
      <c r="R104" s="34" t="s">
        <v>42</v>
      </c>
      <c r="S104" s="112"/>
      <c r="T104" s="112"/>
      <c r="U104" s="150"/>
      <c r="V104" s="199">
        <f t="shared" si="2"/>
        <v>60</v>
      </c>
      <c r="W104" s="285"/>
      <c r="X104" s="214"/>
      <c r="Y104" s="214"/>
    </row>
    <row r="105" spans="2:25" ht="12.75">
      <c r="B105" s="54" t="s">
        <v>386</v>
      </c>
      <c r="C105" s="445" t="s">
        <v>161</v>
      </c>
      <c r="D105" s="32">
        <v>1948</v>
      </c>
      <c r="E105" s="101" t="s">
        <v>42</v>
      </c>
      <c r="F105" s="34" t="s">
        <v>42</v>
      </c>
      <c r="G105" s="34" t="s">
        <v>42</v>
      </c>
      <c r="H105" s="34" t="s">
        <v>42</v>
      </c>
      <c r="I105" s="34" t="s">
        <v>42</v>
      </c>
      <c r="J105" s="35">
        <v>60</v>
      </c>
      <c r="K105" s="34" t="s">
        <v>42</v>
      </c>
      <c r="L105" s="82" t="s">
        <v>42</v>
      </c>
      <c r="M105" s="212" t="s">
        <v>42</v>
      </c>
      <c r="N105" s="212" t="s">
        <v>42</v>
      </c>
      <c r="O105" s="34" t="s">
        <v>42</v>
      </c>
      <c r="P105" s="34" t="s">
        <v>42</v>
      </c>
      <c r="Q105" s="34" t="s">
        <v>42</v>
      </c>
      <c r="R105" s="34" t="s">
        <v>42</v>
      </c>
      <c r="S105" s="112"/>
      <c r="T105" s="112"/>
      <c r="U105" s="150"/>
      <c r="V105" s="199">
        <f t="shared" si="2"/>
        <v>60</v>
      </c>
      <c r="W105" s="285"/>
      <c r="X105" s="214"/>
      <c r="Y105" s="214"/>
    </row>
    <row r="106" spans="2:25" ht="12.75">
      <c r="B106" s="54" t="s">
        <v>386</v>
      </c>
      <c r="C106" s="200" t="s">
        <v>276</v>
      </c>
      <c r="D106" s="123">
        <v>1947</v>
      </c>
      <c r="E106" s="304" t="s">
        <v>42</v>
      </c>
      <c r="F106" s="203" t="s">
        <v>42</v>
      </c>
      <c r="G106" s="203" t="s">
        <v>42</v>
      </c>
      <c r="H106" s="203" t="s">
        <v>42</v>
      </c>
      <c r="I106" s="203" t="s">
        <v>42</v>
      </c>
      <c r="J106" s="212" t="s">
        <v>42</v>
      </c>
      <c r="K106" s="212" t="s">
        <v>42</v>
      </c>
      <c r="L106" s="82" t="s">
        <v>42</v>
      </c>
      <c r="M106" s="212" t="s">
        <v>42</v>
      </c>
      <c r="N106" s="82" t="s">
        <v>42</v>
      </c>
      <c r="O106" s="34" t="s">
        <v>42</v>
      </c>
      <c r="P106" s="126">
        <v>60</v>
      </c>
      <c r="Q106" s="124" t="s">
        <v>42</v>
      </c>
      <c r="R106" s="124" t="s">
        <v>42</v>
      </c>
      <c r="S106" s="302"/>
      <c r="T106" s="302"/>
      <c r="U106" s="316"/>
      <c r="V106" s="199">
        <f t="shared" si="2"/>
        <v>60</v>
      </c>
      <c r="W106" s="285"/>
      <c r="X106" s="214"/>
      <c r="Y106" s="214"/>
    </row>
    <row r="107" spans="2:25" ht="12.75">
      <c r="B107" s="54" t="s">
        <v>386</v>
      </c>
      <c r="C107" s="200" t="s">
        <v>388</v>
      </c>
      <c r="D107" s="123">
        <v>1942</v>
      </c>
      <c r="E107" s="450" t="s">
        <v>42</v>
      </c>
      <c r="F107" s="203" t="s">
        <v>42</v>
      </c>
      <c r="G107" s="203" t="s">
        <v>42</v>
      </c>
      <c r="H107" s="203" t="s">
        <v>42</v>
      </c>
      <c r="I107" s="203" t="s">
        <v>42</v>
      </c>
      <c r="J107" s="212" t="s">
        <v>42</v>
      </c>
      <c r="K107" s="212" t="s">
        <v>42</v>
      </c>
      <c r="L107" s="82" t="s">
        <v>42</v>
      </c>
      <c r="M107" s="212" t="s">
        <v>42</v>
      </c>
      <c r="N107" s="82" t="s">
        <v>42</v>
      </c>
      <c r="O107" s="34" t="s">
        <v>42</v>
      </c>
      <c r="P107" s="126">
        <v>60</v>
      </c>
      <c r="Q107" s="124" t="s">
        <v>42</v>
      </c>
      <c r="R107" s="124" t="s">
        <v>42</v>
      </c>
      <c r="S107" s="302"/>
      <c r="T107" s="302"/>
      <c r="U107" s="316"/>
      <c r="V107" s="199">
        <f t="shared" si="2"/>
        <v>60</v>
      </c>
      <c r="W107" s="285"/>
      <c r="X107" s="214"/>
      <c r="Y107" s="214"/>
    </row>
    <row r="108" spans="2:25" ht="12.75">
      <c r="B108" s="54" t="s">
        <v>386</v>
      </c>
      <c r="C108" s="445" t="s">
        <v>389</v>
      </c>
      <c r="D108" s="32"/>
      <c r="E108" s="325" t="s">
        <v>42</v>
      </c>
      <c r="F108" s="34" t="s">
        <v>42</v>
      </c>
      <c r="G108" s="34" t="s">
        <v>42</v>
      </c>
      <c r="H108" s="34" t="s">
        <v>42</v>
      </c>
      <c r="I108" s="34" t="s">
        <v>42</v>
      </c>
      <c r="J108" s="120" t="s">
        <v>42</v>
      </c>
      <c r="K108" s="120" t="s">
        <v>42</v>
      </c>
      <c r="L108" s="34" t="s">
        <v>42</v>
      </c>
      <c r="M108" s="301" t="s">
        <v>42</v>
      </c>
      <c r="N108" s="248">
        <v>60</v>
      </c>
      <c r="O108" s="34" t="s">
        <v>42</v>
      </c>
      <c r="P108" s="34" t="s">
        <v>42</v>
      </c>
      <c r="Q108" s="124" t="s">
        <v>42</v>
      </c>
      <c r="R108" s="124" t="s">
        <v>42</v>
      </c>
      <c r="S108" s="112"/>
      <c r="T108" s="112"/>
      <c r="U108" s="150"/>
      <c r="V108" s="199">
        <f t="shared" si="2"/>
        <v>60</v>
      </c>
      <c r="W108" s="285"/>
      <c r="X108" s="214"/>
      <c r="Y108" s="214"/>
    </row>
    <row r="109" spans="2:25" ht="12.75">
      <c r="B109" s="54" t="s">
        <v>386</v>
      </c>
      <c r="C109" s="445" t="s">
        <v>390</v>
      </c>
      <c r="D109" s="32"/>
      <c r="E109" s="325" t="s">
        <v>42</v>
      </c>
      <c r="F109" s="34" t="s">
        <v>42</v>
      </c>
      <c r="G109" s="34" t="s">
        <v>42</v>
      </c>
      <c r="H109" s="34" t="s">
        <v>42</v>
      </c>
      <c r="I109" s="34" t="s">
        <v>42</v>
      </c>
      <c r="J109" s="120" t="s">
        <v>42</v>
      </c>
      <c r="K109" s="120" t="s">
        <v>42</v>
      </c>
      <c r="L109" s="34" t="s">
        <v>42</v>
      </c>
      <c r="M109" s="301" t="s">
        <v>42</v>
      </c>
      <c r="N109" s="452">
        <v>60</v>
      </c>
      <c r="O109" s="34" t="s">
        <v>42</v>
      </c>
      <c r="P109" s="34" t="s">
        <v>42</v>
      </c>
      <c r="Q109" s="124" t="s">
        <v>42</v>
      </c>
      <c r="R109" s="124" t="s">
        <v>42</v>
      </c>
      <c r="S109" s="112"/>
      <c r="T109" s="112"/>
      <c r="U109" s="150"/>
      <c r="V109" s="199">
        <f t="shared" si="2"/>
        <v>60</v>
      </c>
      <c r="W109" s="285"/>
      <c r="X109" s="214"/>
      <c r="Y109" s="214"/>
    </row>
    <row r="110" spans="2:25" ht="12.75">
      <c r="B110" s="54" t="s">
        <v>386</v>
      </c>
      <c r="C110" s="445" t="s">
        <v>391</v>
      </c>
      <c r="D110" s="32">
        <v>1936</v>
      </c>
      <c r="E110" s="101" t="s">
        <v>42</v>
      </c>
      <c r="F110" s="34" t="s">
        <v>42</v>
      </c>
      <c r="G110" s="35">
        <v>60</v>
      </c>
      <c r="H110" s="34" t="s">
        <v>42</v>
      </c>
      <c r="I110" s="34" t="s">
        <v>42</v>
      </c>
      <c r="J110" s="82" t="s">
        <v>42</v>
      </c>
      <c r="K110" s="82" t="s">
        <v>42</v>
      </c>
      <c r="L110" s="82" t="s">
        <v>42</v>
      </c>
      <c r="M110" s="212" t="s">
        <v>42</v>
      </c>
      <c r="N110" s="212" t="s">
        <v>42</v>
      </c>
      <c r="O110" s="34" t="s">
        <v>42</v>
      </c>
      <c r="P110" s="82" t="s">
        <v>42</v>
      </c>
      <c r="Q110" s="124" t="s">
        <v>42</v>
      </c>
      <c r="R110" s="124" t="s">
        <v>42</v>
      </c>
      <c r="S110" s="86"/>
      <c r="T110" s="86"/>
      <c r="U110" s="38"/>
      <c r="V110" s="199">
        <f t="shared" si="2"/>
        <v>60</v>
      </c>
      <c r="W110" s="285"/>
      <c r="X110" s="214"/>
      <c r="Y110" s="214"/>
    </row>
    <row r="111" spans="2:25" ht="12.75">
      <c r="B111" s="30" t="s">
        <v>408</v>
      </c>
      <c r="C111" s="445" t="s">
        <v>25</v>
      </c>
      <c r="D111" s="32">
        <v>1943</v>
      </c>
      <c r="E111" s="101" t="s">
        <v>42</v>
      </c>
      <c r="F111" s="34" t="s">
        <v>42</v>
      </c>
      <c r="G111" s="34" t="s">
        <v>42</v>
      </c>
      <c r="H111" s="34" t="s">
        <v>42</v>
      </c>
      <c r="I111" s="34" t="s">
        <v>42</v>
      </c>
      <c r="J111" s="34" t="s">
        <v>42</v>
      </c>
      <c r="K111" s="34" t="s">
        <v>42</v>
      </c>
      <c r="L111" s="34" t="s">
        <v>42</v>
      </c>
      <c r="M111" s="203" t="s">
        <v>42</v>
      </c>
      <c r="N111" s="203" t="s">
        <v>42</v>
      </c>
      <c r="O111" s="34" t="s">
        <v>42</v>
      </c>
      <c r="P111" s="34" t="s">
        <v>42</v>
      </c>
      <c r="Q111" s="126">
        <v>44</v>
      </c>
      <c r="R111" s="34" t="s">
        <v>42</v>
      </c>
      <c r="S111" s="112"/>
      <c r="T111" s="112"/>
      <c r="U111" s="150"/>
      <c r="V111" s="199">
        <f t="shared" si="2"/>
        <v>44</v>
      </c>
      <c r="W111" s="285"/>
      <c r="X111" s="214"/>
      <c r="Y111" s="214"/>
    </row>
    <row r="112" spans="2:25" ht="12.75">
      <c r="B112" s="30" t="s">
        <v>408</v>
      </c>
      <c r="C112" s="445" t="s">
        <v>161</v>
      </c>
      <c r="D112" s="32">
        <v>1948</v>
      </c>
      <c r="E112" s="101" t="s">
        <v>42</v>
      </c>
      <c r="F112" s="34" t="s">
        <v>42</v>
      </c>
      <c r="G112" s="34" t="s">
        <v>42</v>
      </c>
      <c r="H112" s="34" t="s">
        <v>42</v>
      </c>
      <c r="I112" s="34" t="s">
        <v>42</v>
      </c>
      <c r="J112" s="34" t="s">
        <v>42</v>
      </c>
      <c r="K112" s="34" t="s">
        <v>42</v>
      </c>
      <c r="L112" s="34" t="s">
        <v>42</v>
      </c>
      <c r="M112" s="203" t="s">
        <v>42</v>
      </c>
      <c r="N112" s="34" t="s">
        <v>42</v>
      </c>
      <c r="O112" s="34" t="s">
        <v>42</v>
      </c>
      <c r="P112" s="34" t="s">
        <v>42</v>
      </c>
      <c r="Q112" s="126">
        <v>44</v>
      </c>
      <c r="R112" s="34" t="s">
        <v>42</v>
      </c>
      <c r="S112" s="112"/>
      <c r="T112" s="112"/>
      <c r="U112" s="150"/>
      <c r="V112" s="199">
        <f t="shared" si="2"/>
        <v>44</v>
      </c>
      <c r="W112" s="285"/>
      <c r="X112" s="214"/>
      <c r="Y112" s="214"/>
    </row>
    <row r="113" spans="2:25" ht="12.75">
      <c r="B113" s="30" t="s">
        <v>408</v>
      </c>
      <c r="C113" s="445" t="s">
        <v>279</v>
      </c>
      <c r="D113" s="32">
        <v>1946</v>
      </c>
      <c r="E113" s="101" t="s">
        <v>42</v>
      </c>
      <c r="F113" s="34" t="s">
        <v>42</v>
      </c>
      <c r="G113" s="34" t="s">
        <v>42</v>
      </c>
      <c r="H113" s="34" t="s">
        <v>42</v>
      </c>
      <c r="I113" s="34" t="s">
        <v>42</v>
      </c>
      <c r="J113" s="82" t="s">
        <v>42</v>
      </c>
      <c r="K113" s="82" t="s">
        <v>42</v>
      </c>
      <c r="L113" s="35">
        <v>44</v>
      </c>
      <c r="M113" s="82" t="s">
        <v>42</v>
      </c>
      <c r="N113" s="82" t="s">
        <v>42</v>
      </c>
      <c r="O113" s="34" t="s">
        <v>42</v>
      </c>
      <c r="P113" s="68" t="s">
        <v>42</v>
      </c>
      <c r="Q113" s="124" t="s">
        <v>42</v>
      </c>
      <c r="R113" s="124" t="s">
        <v>42</v>
      </c>
      <c r="S113" s="112"/>
      <c r="T113" s="112"/>
      <c r="U113" s="150"/>
      <c r="V113" s="199">
        <f t="shared" si="2"/>
        <v>44</v>
      </c>
      <c r="W113" s="285"/>
      <c r="X113" s="214"/>
      <c r="Y113" s="214"/>
    </row>
    <row r="114" spans="2:25" ht="12.75">
      <c r="B114" s="30" t="s">
        <v>408</v>
      </c>
      <c r="C114" s="445" t="s">
        <v>133</v>
      </c>
      <c r="D114" s="32">
        <v>1945</v>
      </c>
      <c r="E114" s="101" t="s">
        <v>42</v>
      </c>
      <c r="F114" s="34" t="s">
        <v>42</v>
      </c>
      <c r="G114" s="34" t="s">
        <v>42</v>
      </c>
      <c r="H114" s="34" t="s">
        <v>42</v>
      </c>
      <c r="I114" s="34" t="s">
        <v>42</v>
      </c>
      <c r="J114" s="82" t="s">
        <v>42</v>
      </c>
      <c r="K114" s="82" t="s">
        <v>42</v>
      </c>
      <c r="L114" s="35">
        <v>44</v>
      </c>
      <c r="M114" s="82" t="s">
        <v>42</v>
      </c>
      <c r="N114" s="82" t="s">
        <v>42</v>
      </c>
      <c r="O114" s="34" t="s">
        <v>42</v>
      </c>
      <c r="P114" s="68" t="s">
        <v>42</v>
      </c>
      <c r="Q114" s="124" t="s">
        <v>42</v>
      </c>
      <c r="R114" s="124" t="s">
        <v>42</v>
      </c>
      <c r="S114" s="112"/>
      <c r="T114" s="112"/>
      <c r="U114" s="150"/>
      <c r="V114" s="199">
        <f t="shared" si="2"/>
        <v>44</v>
      </c>
      <c r="W114" s="285"/>
      <c r="X114" s="214"/>
      <c r="Y114" s="214"/>
    </row>
    <row r="115" spans="2:25" ht="12.75">
      <c r="B115" s="30" t="s">
        <v>408</v>
      </c>
      <c r="C115" s="445" t="s">
        <v>287</v>
      </c>
      <c r="D115" s="32">
        <v>1935</v>
      </c>
      <c r="E115" s="101" t="s">
        <v>42</v>
      </c>
      <c r="F115" s="34" t="s">
        <v>42</v>
      </c>
      <c r="G115" s="34" t="s">
        <v>42</v>
      </c>
      <c r="H115" s="34" t="s">
        <v>42</v>
      </c>
      <c r="I115" s="34" t="s">
        <v>42</v>
      </c>
      <c r="J115" s="82" t="s">
        <v>42</v>
      </c>
      <c r="K115" s="82" t="s">
        <v>42</v>
      </c>
      <c r="L115" s="35">
        <v>44</v>
      </c>
      <c r="M115" s="82" t="s">
        <v>42</v>
      </c>
      <c r="N115" s="120" t="s">
        <v>42</v>
      </c>
      <c r="O115" s="34" t="s">
        <v>42</v>
      </c>
      <c r="P115" s="68" t="s">
        <v>42</v>
      </c>
      <c r="Q115" s="34" t="s">
        <v>42</v>
      </c>
      <c r="R115" s="34" t="s">
        <v>42</v>
      </c>
      <c r="S115" s="112"/>
      <c r="T115" s="112"/>
      <c r="U115" s="150"/>
      <c r="V115" s="199">
        <f t="shared" si="2"/>
        <v>44</v>
      </c>
      <c r="W115" s="285"/>
      <c r="X115" s="214"/>
      <c r="Y115" s="214"/>
    </row>
    <row r="116" spans="2:22" ht="13.5" thickBot="1">
      <c r="B116" s="39" t="s">
        <v>408</v>
      </c>
      <c r="C116" s="89" t="s">
        <v>130</v>
      </c>
      <c r="D116" s="109">
        <v>1943</v>
      </c>
      <c r="E116" s="453" t="s">
        <v>42</v>
      </c>
      <c r="F116" s="94" t="s">
        <v>42</v>
      </c>
      <c r="G116" s="94" t="s">
        <v>42</v>
      </c>
      <c r="H116" s="94" t="s">
        <v>42</v>
      </c>
      <c r="I116" s="94" t="s">
        <v>42</v>
      </c>
      <c r="J116" s="92" t="s">
        <v>42</v>
      </c>
      <c r="K116" s="92" t="s">
        <v>42</v>
      </c>
      <c r="L116" s="95">
        <v>44</v>
      </c>
      <c r="M116" s="92" t="s">
        <v>42</v>
      </c>
      <c r="N116" s="305" t="s">
        <v>42</v>
      </c>
      <c r="O116" s="42" t="s">
        <v>42</v>
      </c>
      <c r="P116" s="156" t="s">
        <v>42</v>
      </c>
      <c r="Q116" s="156" t="s">
        <v>42</v>
      </c>
      <c r="R116" s="156" t="s">
        <v>42</v>
      </c>
      <c r="S116" s="306"/>
      <c r="T116" s="306"/>
      <c r="U116" s="454"/>
      <c r="V116" s="198">
        <f t="shared" si="2"/>
        <v>44</v>
      </c>
    </row>
    <row r="117" spans="5:18" ht="13.5" thickBot="1"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</row>
    <row r="118" spans="2:22" ht="13.5" thickBot="1">
      <c r="B118" s="17" t="s">
        <v>3</v>
      </c>
      <c r="C118" s="263" t="s">
        <v>128</v>
      </c>
      <c r="D118" s="18" t="s">
        <v>52</v>
      </c>
      <c r="E118" s="19">
        <v>1</v>
      </c>
      <c r="F118" s="20">
        <v>2</v>
      </c>
      <c r="G118" s="20">
        <v>3</v>
      </c>
      <c r="H118" s="20">
        <v>4</v>
      </c>
      <c r="I118" s="20">
        <v>5</v>
      </c>
      <c r="J118" s="20">
        <v>6</v>
      </c>
      <c r="K118" s="20">
        <v>7</v>
      </c>
      <c r="L118" s="21">
        <v>8</v>
      </c>
      <c r="M118" s="20">
        <v>9</v>
      </c>
      <c r="N118" s="20">
        <v>10</v>
      </c>
      <c r="O118" s="20">
        <v>11</v>
      </c>
      <c r="P118" s="20">
        <v>12</v>
      </c>
      <c r="Q118" s="20">
        <v>13</v>
      </c>
      <c r="R118" s="20">
        <v>14</v>
      </c>
      <c r="S118" s="20">
        <v>15</v>
      </c>
      <c r="T118" s="20">
        <v>16</v>
      </c>
      <c r="U118" s="22">
        <v>17</v>
      </c>
      <c r="V118" s="17" t="s">
        <v>50</v>
      </c>
    </row>
    <row r="119" spans="1:22" ht="12.75">
      <c r="A119">
        <v>1</v>
      </c>
      <c r="B119" s="53" t="s">
        <v>43</v>
      </c>
      <c r="C119" s="23" t="s">
        <v>33</v>
      </c>
      <c r="D119" s="24">
        <v>1934</v>
      </c>
      <c r="E119" s="295" t="s">
        <v>42</v>
      </c>
      <c r="F119" s="27">
        <v>110</v>
      </c>
      <c r="G119" s="271">
        <v>100</v>
      </c>
      <c r="H119" s="27">
        <v>100</v>
      </c>
      <c r="I119" s="26" t="s">
        <v>42</v>
      </c>
      <c r="J119" s="29">
        <v>100</v>
      </c>
      <c r="K119" s="299">
        <v>60</v>
      </c>
      <c r="L119" s="29">
        <v>110</v>
      </c>
      <c r="M119" s="27">
        <v>110</v>
      </c>
      <c r="N119" s="455">
        <v>60</v>
      </c>
      <c r="O119" s="34" t="s">
        <v>42</v>
      </c>
      <c r="P119" s="37">
        <v>100</v>
      </c>
      <c r="Q119" s="27">
        <v>110</v>
      </c>
      <c r="R119" s="26" t="s">
        <v>42</v>
      </c>
      <c r="S119" s="80"/>
      <c r="T119" s="80"/>
      <c r="U119" s="268"/>
      <c r="V119" s="196">
        <f>SUM(E119:U119)-K119-N119-G119</f>
        <v>740</v>
      </c>
    </row>
    <row r="120" spans="1:22" ht="12.75">
      <c r="A120">
        <v>2</v>
      </c>
      <c r="B120" s="54" t="s">
        <v>44</v>
      </c>
      <c r="C120" s="55" t="s">
        <v>129</v>
      </c>
      <c r="D120" s="56">
        <v>1935</v>
      </c>
      <c r="E120" s="100" t="s">
        <v>42</v>
      </c>
      <c r="F120" s="60" t="s">
        <v>42</v>
      </c>
      <c r="G120" s="59">
        <v>100</v>
      </c>
      <c r="H120" s="59">
        <v>100</v>
      </c>
      <c r="I120" s="60" t="s">
        <v>42</v>
      </c>
      <c r="J120" s="58">
        <v>100</v>
      </c>
      <c r="K120" s="299">
        <v>60</v>
      </c>
      <c r="L120" s="58">
        <v>110</v>
      </c>
      <c r="M120" s="59">
        <v>110</v>
      </c>
      <c r="N120" s="470">
        <v>60</v>
      </c>
      <c r="O120" s="34" t="s">
        <v>42</v>
      </c>
      <c r="P120" s="58">
        <v>100</v>
      </c>
      <c r="Q120" s="59">
        <v>110</v>
      </c>
      <c r="R120" s="60" t="s">
        <v>42</v>
      </c>
      <c r="S120" s="80"/>
      <c r="T120" s="80"/>
      <c r="U120" s="268"/>
      <c r="V120" s="199">
        <f>SUM(E120:U120)-K120-N120</f>
        <v>730</v>
      </c>
    </row>
    <row r="121" spans="1:22" ht="12.75">
      <c r="A121">
        <v>3</v>
      </c>
      <c r="B121" s="54" t="s">
        <v>48</v>
      </c>
      <c r="C121" s="55" t="s">
        <v>30</v>
      </c>
      <c r="D121" s="56">
        <v>1937</v>
      </c>
      <c r="E121" s="100" t="s">
        <v>42</v>
      </c>
      <c r="F121" s="298">
        <v>66</v>
      </c>
      <c r="G121" s="298">
        <v>80</v>
      </c>
      <c r="H121" s="59">
        <v>80</v>
      </c>
      <c r="I121" s="59">
        <v>80</v>
      </c>
      <c r="J121" s="299">
        <v>60</v>
      </c>
      <c r="K121" s="58">
        <v>100</v>
      </c>
      <c r="L121" s="58">
        <v>88</v>
      </c>
      <c r="M121" s="59">
        <v>88</v>
      </c>
      <c r="N121" s="63">
        <v>80</v>
      </c>
      <c r="O121" s="35">
        <v>110</v>
      </c>
      <c r="P121" s="66" t="s">
        <v>42</v>
      </c>
      <c r="Q121" s="298">
        <v>44</v>
      </c>
      <c r="R121" s="60" t="s">
        <v>42</v>
      </c>
      <c r="S121" s="80"/>
      <c r="T121" s="80"/>
      <c r="U121" s="268"/>
      <c r="V121" s="199">
        <f>SUM(E121:U121)-J121-F121-G121-Q121</f>
        <v>626</v>
      </c>
    </row>
    <row r="122" spans="1:22" ht="12.75">
      <c r="A122">
        <v>4</v>
      </c>
      <c r="B122" s="54" t="s">
        <v>45</v>
      </c>
      <c r="C122" s="55" t="s">
        <v>35</v>
      </c>
      <c r="D122" s="56">
        <v>1936</v>
      </c>
      <c r="E122" s="100" t="s">
        <v>42</v>
      </c>
      <c r="F122" s="59">
        <v>88</v>
      </c>
      <c r="G122" s="298">
        <v>80</v>
      </c>
      <c r="H122" s="298">
        <v>60</v>
      </c>
      <c r="I122" s="59">
        <v>100</v>
      </c>
      <c r="J122" s="58">
        <v>80</v>
      </c>
      <c r="K122" s="58">
        <v>80</v>
      </c>
      <c r="L122" s="299">
        <v>66</v>
      </c>
      <c r="M122" s="298">
        <v>66</v>
      </c>
      <c r="N122" s="63">
        <v>100</v>
      </c>
      <c r="O122" s="35">
        <v>88</v>
      </c>
      <c r="P122" s="299">
        <v>60</v>
      </c>
      <c r="Q122" s="59">
        <v>88</v>
      </c>
      <c r="R122" s="60" t="s">
        <v>42</v>
      </c>
      <c r="S122" s="80"/>
      <c r="T122" s="80"/>
      <c r="U122" s="268"/>
      <c r="V122" s="199">
        <f>SUM(E122:U122)-H122-L122-M122-P122-G122</f>
        <v>624</v>
      </c>
    </row>
    <row r="123" spans="1:22" ht="12.75">
      <c r="A123">
        <v>5</v>
      </c>
      <c r="B123" s="54" t="s">
        <v>46</v>
      </c>
      <c r="C123" s="55" t="s">
        <v>77</v>
      </c>
      <c r="D123" s="56">
        <v>1936</v>
      </c>
      <c r="E123" s="100" t="s">
        <v>42</v>
      </c>
      <c r="F123" s="59">
        <v>66</v>
      </c>
      <c r="G123" s="60" t="s">
        <v>42</v>
      </c>
      <c r="H123" s="60" t="s">
        <v>42</v>
      </c>
      <c r="I123" s="59">
        <v>80</v>
      </c>
      <c r="J123" s="299">
        <v>60</v>
      </c>
      <c r="K123" s="58">
        <v>100</v>
      </c>
      <c r="L123" s="58">
        <v>88</v>
      </c>
      <c r="M123" s="59">
        <v>88</v>
      </c>
      <c r="N123" s="58">
        <v>80</v>
      </c>
      <c r="O123" s="35">
        <v>110</v>
      </c>
      <c r="P123" s="66" t="s">
        <v>42</v>
      </c>
      <c r="Q123" s="298">
        <v>44</v>
      </c>
      <c r="R123" s="60" t="s">
        <v>42</v>
      </c>
      <c r="S123" s="80"/>
      <c r="T123" s="80"/>
      <c r="U123" s="268"/>
      <c r="V123" s="199">
        <f>SUM(E123:U123)-J123-Q123</f>
        <v>612</v>
      </c>
    </row>
    <row r="124" spans="1:22" ht="12.75">
      <c r="A124">
        <v>6</v>
      </c>
      <c r="B124" s="54" t="s">
        <v>79</v>
      </c>
      <c r="C124" s="55" t="s">
        <v>63</v>
      </c>
      <c r="D124" s="56">
        <v>1936</v>
      </c>
      <c r="E124" s="100" t="s">
        <v>42</v>
      </c>
      <c r="F124" s="59">
        <v>88</v>
      </c>
      <c r="G124" s="60" t="s">
        <v>42</v>
      </c>
      <c r="H124" s="330">
        <v>60</v>
      </c>
      <c r="I124" s="59">
        <v>100</v>
      </c>
      <c r="J124" s="58">
        <v>80</v>
      </c>
      <c r="K124" s="58">
        <v>80</v>
      </c>
      <c r="L124" s="299">
        <v>66</v>
      </c>
      <c r="M124" s="59">
        <v>66</v>
      </c>
      <c r="N124" s="99" t="s">
        <v>42</v>
      </c>
      <c r="O124" s="35">
        <v>88</v>
      </c>
      <c r="P124" s="66" t="s">
        <v>42</v>
      </c>
      <c r="Q124" s="59">
        <v>88</v>
      </c>
      <c r="R124" s="60" t="s">
        <v>42</v>
      </c>
      <c r="S124" s="80"/>
      <c r="T124" s="80"/>
      <c r="U124" s="268"/>
      <c r="V124" s="199">
        <f>SUM(E124:U124)-H124-L124</f>
        <v>590</v>
      </c>
    </row>
    <row r="125" spans="1:22" ht="12.75">
      <c r="A125">
        <v>7</v>
      </c>
      <c r="B125" s="54" t="s">
        <v>80</v>
      </c>
      <c r="C125" s="31" t="s">
        <v>287</v>
      </c>
      <c r="D125" s="32">
        <v>1935</v>
      </c>
      <c r="E125" s="100" t="s">
        <v>42</v>
      </c>
      <c r="F125" s="60" t="s">
        <v>42</v>
      </c>
      <c r="G125" s="60" t="s">
        <v>42</v>
      </c>
      <c r="H125" s="59">
        <v>80</v>
      </c>
      <c r="I125" s="60" t="s">
        <v>42</v>
      </c>
      <c r="J125" s="66" t="s">
        <v>42</v>
      </c>
      <c r="K125" s="66" t="s">
        <v>42</v>
      </c>
      <c r="L125" s="82" t="s">
        <v>42</v>
      </c>
      <c r="M125" s="82" t="s">
        <v>42</v>
      </c>
      <c r="N125" s="58">
        <v>100</v>
      </c>
      <c r="O125" s="34" t="s">
        <v>42</v>
      </c>
      <c r="P125" s="66" t="s">
        <v>42</v>
      </c>
      <c r="Q125" s="59">
        <v>66</v>
      </c>
      <c r="R125" s="60" t="s">
        <v>42</v>
      </c>
      <c r="S125" s="80"/>
      <c r="T125" s="80"/>
      <c r="U125" s="268"/>
      <c r="V125" s="199">
        <f aca="true" t="shared" si="3" ref="V125:V144">SUM(E125:U125)</f>
        <v>246</v>
      </c>
    </row>
    <row r="126" spans="1:22" ht="12.75">
      <c r="A126">
        <v>8</v>
      </c>
      <c r="B126" s="54" t="s">
        <v>81</v>
      </c>
      <c r="C126" s="31" t="s">
        <v>292</v>
      </c>
      <c r="D126" s="32">
        <v>1930</v>
      </c>
      <c r="E126" s="100" t="s">
        <v>42</v>
      </c>
      <c r="F126" s="60" t="s">
        <v>42</v>
      </c>
      <c r="G126" s="59">
        <v>100</v>
      </c>
      <c r="H126" s="60" t="s">
        <v>42</v>
      </c>
      <c r="I126" s="60" t="s">
        <v>42</v>
      </c>
      <c r="J126" s="66" t="s">
        <v>42</v>
      </c>
      <c r="K126" s="66" t="s">
        <v>42</v>
      </c>
      <c r="L126" s="82" t="s">
        <v>42</v>
      </c>
      <c r="M126" s="35">
        <v>66</v>
      </c>
      <c r="N126" s="66" t="s">
        <v>42</v>
      </c>
      <c r="O126" s="34" t="s">
        <v>42</v>
      </c>
      <c r="P126" s="66" t="s">
        <v>42</v>
      </c>
      <c r="Q126" s="59">
        <v>44</v>
      </c>
      <c r="R126" s="60" t="s">
        <v>42</v>
      </c>
      <c r="S126" s="80"/>
      <c r="T126" s="80"/>
      <c r="U126" s="268"/>
      <c r="V126" s="199">
        <f t="shared" si="3"/>
        <v>210</v>
      </c>
    </row>
    <row r="127" spans="1:22" ht="12.75">
      <c r="A127">
        <v>9</v>
      </c>
      <c r="B127" s="54" t="s">
        <v>91</v>
      </c>
      <c r="C127" s="31" t="s">
        <v>107</v>
      </c>
      <c r="D127" s="32">
        <v>1932</v>
      </c>
      <c r="E127" s="100" t="s">
        <v>42</v>
      </c>
      <c r="F127" s="60" t="s">
        <v>42</v>
      </c>
      <c r="G127" s="60" t="s">
        <v>42</v>
      </c>
      <c r="H127" s="59">
        <v>60</v>
      </c>
      <c r="I127" s="60" t="s">
        <v>42</v>
      </c>
      <c r="J127" s="66" t="s">
        <v>42</v>
      </c>
      <c r="K127" s="66" t="s">
        <v>42</v>
      </c>
      <c r="L127" s="82" t="s">
        <v>42</v>
      </c>
      <c r="M127" s="59">
        <v>44</v>
      </c>
      <c r="N127" s="66" t="s">
        <v>42</v>
      </c>
      <c r="O127" s="34" t="s">
        <v>42</v>
      </c>
      <c r="P127" s="66" t="s">
        <v>42</v>
      </c>
      <c r="Q127" s="59">
        <v>66</v>
      </c>
      <c r="R127" s="60" t="s">
        <v>42</v>
      </c>
      <c r="S127" s="80"/>
      <c r="T127" s="80"/>
      <c r="U127" s="268"/>
      <c r="V127" s="199">
        <f t="shared" si="3"/>
        <v>170</v>
      </c>
    </row>
    <row r="128" spans="1:22" ht="12.75">
      <c r="A128">
        <v>10</v>
      </c>
      <c r="B128" s="54" t="s">
        <v>94</v>
      </c>
      <c r="C128" s="31" t="s">
        <v>293</v>
      </c>
      <c r="D128" s="32">
        <v>1930</v>
      </c>
      <c r="E128" s="100" t="s">
        <v>42</v>
      </c>
      <c r="F128" s="60" t="s">
        <v>42</v>
      </c>
      <c r="G128" s="60" t="s">
        <v>42</v>
      </c>
      <c r="H128" s="60" t="s">
        <v>42</v>
      </c>
      <c r="I128" s="60" t="s">
        <v>42</v>
      </c>
      <c r="J128" s="66" t="s">
        <v>42</v>
      </c>
      <c r="K128" s="66" t="s">
        <v>42</v>
      </c>
      <c r="L128" s="37">
        <v>44</v>
      </c>
      <c r="M128" s="35">
        <v>66</v>
      </c>
      <c r="N128" s="66" t="s">
        <v>42</v>
      </c>
      <c r="O128" s="34" t="s">
        <v>42</v>
      </c>
      <c r="P128" s="66" t="s">
        <v>42</v>
      </c>
      <c r="Q128" s="59">
        <v>44</v>
      </c>
      <c r="R128" s="60" t="s">
        <v>42</v>
      </c>
      <c r="S128" s="80"/>
      <c r="T128" s="80"/>
      <c r="U128" s="268"/>
      <c r="V128" s="199">
        <f t="shared" si="3"/>
        <v>154</v>
      </c>
    </row>
    <row r="129" spans="1:25" ht="12.75">
      <c r="A129">
        <v>11</v>
      </c>
      <c r="B129" s="54" t="s">
        <v>85</v>
      </c>
      <c r="C129" s="227" t="s">
        <v>38</v>
      </c>
      <c r="D129" s="228">
        <v>1930</v>
      </c>
      <c r="E129" s="311" t="s">
        <v>42</v>
      </c>
      <c r="F129" s="312" t="s">
        <v>42</v>
      </c>
      <c r="G129" s="312" t="s">
        <v>42</v>
      </c>
      <c r="H129" s="471">
        <v>60</v>
      </c>
      <c r="I129" s="312" t="s">
        <v>42</v>
      </c>
      <c r="J129" s="229" t="s">
        <v>42</v>
      </c>
      <c r="K129" s="229" t="s">
        <v>42</v>
      </c>
      <c r="L129" s="212" t="s">
        <v>42</v>
      </c>
      <c r="M129" s="212" t="s">
        <v>42</v>
      </c>
      <c r="N129" s="66" t="s">
        <v>42</v>
      </c>
      <c r="O129" s="203" t="s">
        <v>42</v>
      </c>
      <c r="P129" s="313">
        <v>60</v>
      </c>
      <c r="Q129" s="312" t="s">
        <v>42</v>
      </c>
      <c r="R129" s="312" t="s">
        <v>42</v>
      </c>
      <c r="S129" s="315"/>
      <c r="T129" s="315"/>
      <c r="U129" s="456"/>
      <c r="V129" s="199">
        <f t="shared" si="3"/>
        <v>120</v>
      </c>
      <c r="Y129" s="214"/>
    </row>
    <row r="130" spans="1:22" ht="12.75">
      <c r="A130">
        <v>12</v>
      </c>
      <c r="B130" s="54" t="s">
        <v>99</v>
      </c>
      <c r="C130" s="31" t="s">
        <v>28</v>
      </c>
      <c r="D130" s="32">
        <v>1938</v>
      </c>
      <c r="E130" s="101" t="s">
        <v>42</v>
      </c>
      <c r="F130" s="35">
        <v>110</v>
      </c>
      <c r="G130" s="34" t="s">
        <v>42</v>
      </c>
      <c r="H130" s="34" t="s">
        <v>42</v>
      </c>
      <c r="I130" s="34" t="s">
        <v>42</v>
      </c>
      <c r="J130" s="82" t="s">
        <v>42</v>
      </c>
      <c r="K130" s="82" t="s">
        <v>42</v>
      </c>
      <c r="L130" s="82" t="s">
        <v>42</v>
      </c>
      <c r="M130" s="82" t="s">
        <v>42</v>
      </c>
      <c r="N130" s="82" t="s">
        <v>42</v>
      </c>
      <c r="O130" s="34" t="s">
        <v>42</v>
      </c>
      <c r="P130" s="82" t="s">
        <v>42</v>
      </c>
      <c r="Q130" s="34" t="s">
        <v>42</v>
      </c>
      <c r="R130" s="34" t="s">
        <v>42</v>
      </c>
      <c r="S130" s="86"/>
      <c r="T130" s="86"/>
      <c r="U130" s="38"/>
      <c r="V130" s="199">
        <f t="shared" si="3"/>
        <v>110</v>
      </c>
    </row>
    <row r="131" spans="1:22" ht="12.75">
      <c r="A131">
        <v>13</v>
      </c>
      <c r="B131" s="54" t="s">
        <v>170</v>
      </c>
      <c r="C131" s="31" t="s">
        <v>58</v>
      </c>
      <c r="D131" s="32">
        <v>1938</v>
      </c>
      <c r="E131" s="101" t="s">
        <v>42</v>
      </c>
      <c r="F131" s="34" t="s">
        <v>42</v>
      </c>
      <c r="G131" s="34" t="s">
        <v>42</v>
      </c>
      <c r="H131" s="34" t="s">
        <v>42</v>
      </c>
      <c r="I131" s="34" t="s">
        <v>42</v>
      </c>
      <c r="J131" s="82" t="s">
        <v>42</v>
      </c>
      <c r="K131" s="82" t="s">
        <v>42</v>
      </c>
      <c r="L131" s="82" t="s">
        <v>42</v>
      </c>
      <c r="M131" s="82" t="s">
        <v>42</v>
      </c>
      <c r="N131" s="58">
        <v>40</v>
      </c>
      <c r="O131" s="35">
        <v>66</v>
      </c>
      <c r="P131" s="82" t="s">
        <v>42</v>
      </c>
      <c r="Q131" s="34" t="s">
        <v>42</v>
      </c>
      <c r="R131" s="34" t="s">
        <v>42</v>
      </c>
      <c r="S131" s="86"/>
      <c r="T131" s="86"/>
      <c r="U131" s="38"/>
      <c r="V131" s="199">
        <f t="shared" si="3"/>
        <v>106</v>
      </c>
    </row>
    <row r="132" spans="1:22" ht="12.75">
      <c r="A132">
        <v>14</v>
      </c>
      <c r="B132" s="54" t="s">
        <v>170</v>
      </c>
      <c r="C132" s="31" t="s">
        <v>60</v>
      </c>
      <c r="D132" s="32">
        <v>1938</v>
      </c>
      <c r="E132" s="101" t="s">
        <v>42</v>
      </c>
      <c r="F132" s="34" t="s">
        <v>42</v>
      </c>
      <c r="G132" s="34" t="s">
        <v>42</v>
      </c>
      <c r="H132" s="34" t="s">
        <v>42</v>
      </c>
      <c r="I132" s="34" t="s">
        <v>42</v>
      </c>
      <c r="J132" s="82" t="s">
        <v>42</v>
      </c>
      <c r="K132" s="82" t="s">
        <v>42</v>
      </c>
      <c r="L132" s="82" t="s">
        <v>42</v>
      </c>
      <c r="M132" s="82" t="s">
        <v>42</v>
      </c>
      <c r="N132" s="58">
        <v>40</v>
      </c>
      <c r="O132" s="35">
        <v>66</v>
      </c>
      <c r="P132" s="82" t="s">
        <v>42</v>
      </c>
      <c r="Q132" s="34" t="s">
        <v>42</v>
      </c>
      <c r="R132" s="34" t="s">
        <v>42</v>
      </c>
      <c r="S132" s="86"/>
      <c r="T132" s="86"/>
      <c r="U132" s="38"/>
      <c r="V132" s="199">
        <f t="shared" si="3"/>
        <v>106</v>
      </c>
    </row>
    <row r="133" spans="1:22" ht="12.75">
      <c r="A133">
        <v>15</v>
      </c>
      <c r="B133" s="103" t="s">
        <v>112</v>
      </c>
      <c r="C133" s="31" t="s">
        <v>74</v>
      </c>
      <c r="D133" s="32">
        <v>1938</v>
      </c>
      <c r="E133" s="101" t="s">
        <v>42</v>
      </c>
      <c r="F133" s="34" t="s">
        <v>42</v>
      </c>
      <c r="G133" s="35">
        <v>100</v>
      </c>
      <c r="H133" s="34" t="s">
        <v>42</v>
      </c>
      <c r="I133" s="34" t="s">
        <v>42</v>
      </c>
      <c r="J133" s="82" t="s">
        <v>42</v>
      </c>
      <c r="K133" s="82" t="s">
        <v>42</v>
      </c>
      <c r="L133" s="82" t="s">
        <v>42</v>
      </c>
      <c r="M133" s="82" t="s">
        <v>42</v>
      </c>
      <c r="N133" s="66" t="s">
        <v>42</v>
      </c>
      <c r="O133" s="34" t="s">
        <v>42</v>
      </c>
      <c r="P133" s="82" t="s">
        <v>42</v>
      </c>
      <c r="Q133" s="34" t="s">
        <v>42</v>
      </c>
      <c r="R133" s="34" t="s">
        <v>42</v>
      </c>
      <c r="S133" s="86"/>
      <c r="T133" s="86"/>
      <c r="U133" s="38"/>
      <c r="V133" s="199">
        <f t="shared" si="3"/>
        <v>100</v>
      </c>
    </row>
    <row r="134" spans="1:25" ht="12.75">
      <c r="A134">
        <v>16</v>
      </c>
      <c r="B134" s="103" t="s">
        <v>142</v>
      </c>
      <c r="C134" s="31" t="s">
        <v>292</v>
      </c>
      <c r="D134" s="32">
        <v>1930</v>
      </c>
      <c r="E134" s="101" t="s">
        <v>42</v>
      </c>
      <c r="F134" s="34" t="s">
        <v>42</v>
      </c>
      <c r="G134" s="34" t="s">
        <v>42</v>
      </c>
      <c r="H134" s="34" t="s">
        <v>42</v>
      </c>
      <c r="I134" s="34" t="s">
        <v>42</v>
      </c>
      <c r="J134" s="82" t="s">
        <v>42</v>
      </c>
      <c r="K134" s="82" t="s">
        <v>42</v>
      </c>
      <c r="L134" s="37">
        <v>44</v>
      </c>
      <c r="M134" s="82" t="s">
        <v>42</v>
      </c>
      <c r="N134" s="66" t="s">
        <v>42</v>
      </c>
      <c r="O134" s="34" t="s">
        <v>42</v>
      </c>
      <c r="P134" s="82" t="s">
        <v>42</v>
      </c>
      <c r="Q134" s="35">
        <v>44</v>
      </c>
      <c r="R134" s="34" t="s">
        <v>42</v>
      </c>
      <c r="S134" s="86"/>
      <c r="T134" s="86"/>
      <c r="U134" s="38"/>
      <c r="V134" s="199">
        <f t="shared" si="3"/>
        <v>88</v>
      </c>
      <c r="Y134" s="214"/>
    </row>
    <row r="135" spans="1:25" ht="12.75">
      <c r="A135">
        <v>17</v>
      </c>
      <c r="B135" s="103" t="s">
        <v>397</v>
      </c>
      <c r="C135" s="31" t="s">
        <v>64</v>
      </c>
      <c r="D135" s="32">
        <v>1933</v>
      </c>
      <c r="E135" s="101" t="s">
        <v>42</v>
      </c>
      <c r="F135" s="34" t="s">
        <v>42</v>
      </c>
      <c r="G135" s="34" t="s">
        <v>42</v>
      </c>
      <c r="H135" s="34" t="s">
        <v>42</v>
      </c>
      <c r="I135" s="34" t="s">
        <v>42</v>
      </c>
      <c r="J135" s="82" t="s">
        <v>42</v>
      </c>
      <c r="K135" s="82" t="s">
        <v>42</v>
      </c>
      <c r="L135" s="82" t="s">
        <v>42</v>
      </c>
      <c r="M135" s="82" t="s">
        <v>42</v>
      </c>
      <c r="N135" s="66" t="s">
        <v>42</v>
      </c>
      <c r="O135" s="34" t="s">
        <v>42</v>
      </c>
      <c r="P135" s="37">
        <v>80</v>
      </c>
      <c r="Q135" s="34" t="s">
        <v>42</v>
      </c>
      <c r="R135" s="34" t="s">
        <v>42</v>
      </c>
      <c r="S135" s="86"/>
      <c r="T135" s="86"/>
      <c r="U135" s="38"/>
      <c r="V135" s="199">
        <f t="shared" si="3"/>
        <v>80</v>
      </c>
      <c r="Y135" s="214"/>
    </row>
    <row r="136" spans="1:25" ht="12.75">
      <c r="A136">
        <v>18</v>
      </c>
      <c r="B136" s="103" t="s">
        <v>397</v>
      </c>
      <c r="C136" s="31" t="s">
        <v>93</v>
      </c>
      <c r="D136" s="32">
        <v>1932</v>
      </c>
      <c r="E136" s="101" t="s">
        <v>42</v>
      </c>
      <c r="F136" s="34" t="s">
        <v>42</v>
      </c>
      <c r="G136" s="34" t="s">
        <v>42</v>
      </c>
      <c r="H136" s="34" t="s">
        <v>42</v>
      </c>
      <c r="I136" s="34" t="s">
        <v>42</v>
      </c>
      <c r="J136" s="82" t="s">
        <v>42</v>
      </c>
      <c r="K136" s="82" t="s">
        <v>42</v>
      </c>
      <c r="L136" s="82" t="s">
        <v>42</v>
      </c>
      <c r="M136" s="82" t="s">
        <v>42</v>
      </c>
      <c r="N136" s="66" t="s">
        <v>42</v>
      </c>
      <c r="O136" s="34" t="s">
        <v>42</v>
      </c>
      <c r="P136" s="37">
        <v>80</v>
      </c>
      <c r="Q136" s="34" t="s">
        <v>42</v>
      </c>
      <c r="R136" s="34" t="s">
        <v>42</v>
      </c>
      <c r="S136" s="86"/>
      <c r="T136" s="86"/>
      <c r="U136" s="38"/>
      <c r="V136" s="199">
        <f t="shared" si="3"/>
        <v>80</v>
      </c>
      <c r="Y136" s="214"/>
    </row>
    <row r="137" spans="1:25" ht="12.75">
      <c r="A137">
        <v>19</v>
      </c>
      <c r="B137" s="103" t="s">
        <v>173</v>
      </c>
      <c r="C137" s="107" t="s">
        <v>393</v>
      </c>
      <c r="D137" s="108"/>
      <c r="E137" s="101" t="s">
        <v>42</v>
      </c>
      <c r="F137" s="34" t="s">
        <v>42</v>
      </c>
      <c r="G137" s="34" t="s">
        <v>42</v>
      </c>
      <c r="H137" s="34" t="s">
        <v>42</v>
      </c>
      <c r="I137" s="34" t="s">
        <v>42</v>
      </c>
      <c r="J137" s="82" t="s">
        <v>42</v>
      </c>
      <c r="K137" s="82" t="s">
        <v>42</v>
      </c>
      <c r="L137" s="37">
        <v>66</v>
      </c>
      <c r="M137" s="34" t="s">
        <v>42</v>
      </c>
      <c r="N137" s="66" t="s">
        <v>42</v>
      </c>
      <c r="O137" s="34" t="s">
        <v>42</v>
      </c>
      <c r="P137" s="82" t="s">
        <v>42</v>
      </c>
      <c r="Q137" s="34" t="s">
        <v>42</v>
      </c>
      <c r="R137" s="34" t="s">
        <v>42</v>
      </c>
      <c r="S137" s="37"/>
      <c r="T137" s="37"/>
      <c r="U137" s="36"/>
      <c r="V137" s="472">
        <f t="shared" si="3"/>
        <v>66</v>
      </c>
      <c r="W137" s="285"/>
      <c r="X137" s="214"/>
      <c r="Y137" s="214"/>
    </row>
    <row r="138" spans="1:25" ht="12.75">
      <c r="A138">
        <v>20</v>
      </c>
      <c r="B138" s="103" t="s">
        <v>173</v>
      </c>
      <c r="C138" s="130" t="s">
        <v>409</v>
      </c>
      <c r="D138" s="131">
        <v>1936</v>
      </c>
      <c r="E138" s="101" t="s">
        <v>42</v>
      </c>
      <c r="F138" s="34" t="s">
        <v>42</v>
      </c>
      <c r="G138" s="34" t="s">
        <v>42</v>
      </c>
      <c r="H138" s="34" t="s">
        <v>42</v>
      </c>
      <c r="I138" s="34" t="s">
        <v>42</v>
      </c>
      <c r="J138" s="82" t="s">
        <v>42</v>
      </c>
      <c r="K138" s="82" t="s">
        <v>42</v>
      </c>
      <c r="L138" s="82" t="s">
        <v>42</v>
      </c>
      <c r="M138" s="82" t="s">
        <v>42</v>
      </c>
      <c r="N138" s="66" t="s">
        <v>42</v>
      </c>
      <c r="O138" s="34" t="s">
        <v>42</v>
      </c>
      <c r="P138" s="203" t="s">
        <v>42</v>
      </c>
      <c r="Q138" s="208">
        <v>66</v>
      </c>
      <c r="R138" s="203" t="s">
        <v>42</v>
      </c>
      <c r="S138" s="128"/>
      <c r="T138" s="128"/>
      <c r="U138" s="197"/>
      <c r="V138" s="472">
        <f t="shared" si="3"/>
        <v>66</v>
      </c>
      <c r="W138" s="214"/>
      <c r="X138" s="214"/>
      <c r="Y138" s="214"/>
    </row>
    <row r="139" spans="1:25" ht="12.75">
      <c r="A139">
        <v>21</v>
      </c>
      <c r="B139" s="103" t="s">
        <v>173</v>
      </c>
      <c r="C139" s="130" t="s">
        <v>113</v>
      </c>
      <c r="D139" s="131">
        <v>1930</v>
      </c>
      <c r="E139" s="101" t="s">
        <v>42</v>
      </c>
      <c r="F139" s="34" t="s">
        <v>42</v>
      </c>
      <c r="G139" s="34" t="s">
        <v>42</v>
      </c>
      <c r="H139" s="34" t="s">
        <v>42</v>
      </c>
      <c r="I139" s="34" t="s">
        <v>42</v>
      </c>
      <c r="J139" s="82" t="s">
        <v>42</v>
      </c>
      <c r="K139" s="82" t="s">
        <v>42</v>
      </c>
      <c r="L139" s="37">
        <v>66</v>
      </c>
      <c r="M139" s="34" t="s">
        <v>42</v>
      </c>
      <c r="N139" s="66" t="s">
        <v>42</v>
      </c>
      <c r="O139" s="34" t="s">
        <v>42</v>
      </c>
      <c r="P139" s="212" t="s">
        <v>42</v>
      </c>
      <c r="Q139" s="203" t="s">
        <v>42</v>
      </c>
      <c r="R139" s="203" t="s">
        <v>42</v>
      </c>
      <c r="S139" s="128"/>
      <c r="T139" s="128"/>
      <c r="U139" s="197"/>
      <c r="V139" s="472">
        <f t="shared" si="3"/>
        <v>66</v>
      </c>
      <c r="W139" s="285"/>
      <c r="X139" s="214"/>
      <c r="Y139" s="214"/>
    </row>
    <row r="140" spans="1:22" ht="12.75">
      <c r="A140">
        <v>22</v>
      </c>
      <c r="B140" s="103" t="s">
        <v>178</v>
      </c>
      <c r="C140" s="200" t="s">
        <v>39</v>
      </c>
      <c r="D140" s="123">
        <v>1921</v>
      </c>
      <c r="E140" s="101" t="s">
        <v>42</v>
      </c>
      <c r="F140" s="34" t="s">
        <v>42</v>
      </c>
      <c r="G140" s="34" t="s">
        <v>42</v>
      </c>
      <c r="H140" s="34" t="s">
        <v>42</v>
      </c>
      <c r="I140" s="34" t="s">
        <v>42</v>
      </c>
      <c r="J140" s="82" t="s">
        <v>42</v>
      </c>
      <c r="K140" s="82" t="s">
        <v>42</v>
      </c>
      <c r="L140" s="82" t="s">
        <v>42</v>
      </c>
      <c r="M140" s="82" t="s">
        <v>42</v>
      </c>
      <c r="N140" s="128">
        <v>60</v>
      </c>
      <c r="O140" s="203" t="s">
        <v>42</v>
      </c>
      <c r="P140" s="212" t="s">
        <v>42</v>
      </c>
      <c r="Q140" s="203" t="s">
        <v>42</v>
      </c>
      <c r="R140" s="203" t="s">
        <v>42</v>
      </c>
      <c r="S140" s="129"/>
      <c r="T140" s="129"/>
      <c r="U140" s="457"/>
      <c r="V140" s="199">
        <f t="shared" si="3"/>
        <v>60</v>
      </c>
    </row>
    <row r="141" spans="1:22" ht="12.75">
      <c r="A141">
        <v>23</v>
      </c>
      <c r="B141" s="103" t="s">
        <v>178</v>
      </c>
      <c r="C141" s="200" t="s">
        <v>136</v>
      </c>
      <c r="D141" s="123"/>
      <c r="E141" s="101" t="s">
        <v>42</v>
      </c>
      <c r="F141" s="34" t="s">
        <v>42</v>
      </c>
      <c r="G141" s="34" t="s">
        <v>42</v>
      </c>
      <c r="H141" s="34" t="s">
        <v>42</v>
      </c>
      <c r="I141" s="34" t="s">
        <v>42</v>
      </c>
      <c r="J141" s="82" t="s">
        <v>42</v>
      </c>
      <c r="K141" s="82" t="s">
        <v>42</v>
      </c>
      <c r="L141" s="82" t="s">
        <v>42</v>
      </c>
      <c r="M141" s="82" t="s">
        <v>42</v>
      </c>
      <c r="N141" s="128">
        <v>60</v>
      </c>
      <c r="O141" s="203" t="s">
        <v>42</v>
      </c>
      <c r="P141" s="212" t="s">
        <v>42</v>
      </c>
      <c r="Q141" s="203" t="s">
        <v>42</v>
      </c>
      <c r="R141" s="203" t="s">
        <v>42</v>
      </c>
      <c r="S141" s="129"/>
      <c r="T141" s="129"/>
      <c r="U141" s="457"/>
      <c r="V141" s="199">
        <f t="shared" si="3"/>
        <v>60</v>
      </c>
    </row>
    <row r="142" spans="1:22" ht="12.75">
      <c r="A142">
        <v>24</v>
      </c>
      <c r="B142" s="30" t="s">
        <v>410</v>
      </c>
      <c r="C142" s="338" t="s">
        <v>66</v>
      </c>
      <c r="D142" s="123">
        <v>1932</v>
      </c>
      <c r="E142" s="101" t="s">
        <v>42</v>
      </c>
      <c r="F142" s="34" t="s">
        <v>42</v>
      </c>
      <c r="G142" s="34" t="s">
        <v>42</v>
      </c>
      <c r="H142" s="34" t="s">
        <v>42</v>
      </c>
      <c r="I142" s="34" t="s">
        <v>42</v>
      </c>
      <c r="J142" s="82" t="s">
        <v>42</v>
      </c>
      <c r="K142" s="82" t="s">
        <v>42</v>
      </c>
      <c r="L142" s="37">
        <v>44</v>
      </c>
      <c r="M142" s="82" t="s">
        <v>42</v>
      </c>
      <c r="N142" s="212" t="s">
        <v>42</v>
      </c>
      <c r="O142" s="203" t="s">
        <v>42</v>
      </c>
      <c r="P142" s="212" t="s">
        <v>42</v>
      </c>
      <c r="Q142" s="212" t="s">
        <v>42</v>
      </c>
      <c r="R142" s="203" t="s">
        <v>42</v>
      </c>
      <c r="S142" s="129"/>
      <c r="T142" s="129"/>
      <c r="U142" s="457"/>
      <c r="V142" s="199">
        <f t="shared" si="3"/>
        <v>44</v>
      </c>
    </row>
    <row r="143" spans="1:22" ht="12.75">
      <c r="A143">
        <v>25</v>
      </c>
      <c r="B143" s="30" t="s">
        <v>410</v>
      </c>
      <c r="C143" s="200" t="s">
        <v>394</v>
      </c>
      <c r="D143" s="123">
        <v>1932</v>
      </c>
      <c r="E143" s="101" t="s">
        <v>42</v>
      </c>
      <c r="F143" s="34" t="s">
        <v>42</v>
      </c>
      <c r="G143" s="34" t="s">
        <v>42</v>
      </c>
      <c r="H143" s="34" t="s">
        <v>42</v>
      </c>
      <c r="I143" s="34" t="s">
        <v>42</v>
      </c>
      <c r="J143" s="82" t="s">
        <v>42</v>
      </c>
      <c r="K143" s="82" t="s">
        <v>42</v>
      </c>
      <c r="L143" s="37">
        <v>44</v>
      </c>
      <c r="M143" s="82" t="s">
        <v>42</v>
      </c>
      <c r="N143" s="212" t="s">
        <v>42</v>
      </c>
      <c r="O143" s="203" t="s">
        <v>42</v>
      </c>
      <c r="P143" s="212" t="s">
        <v>42</v>
      </c>
      <c r="Q143" s="212" t="s">
        <v>42</v>
      </c>
      <c r="R143" s="203" t="s">
        <v>42</v>
      </c>
      <c r="S143" s="129"/>
      <c r="T143" s="129"/>
      <c r="U143" s="457"/>
      <c r="V143" s="199">
        <f t="shared" si="3"/>
        <v>44</v>
      </c>
    </row>
    <row r="144" spans="1:24" ht="13.5" thickBot="1">
      <c r="A144">
        <v>26</v>
      </c>
      <c r="B144" s="39" t="s">
        <v>410</v>
      </c>
      <c r="C144" s="69" t="s">
        <v>395</v>
      </c>
      <c r="D144" s="104">
        <v>1935</v>
      </c>
      <c r="E144" s="458" t="s">
        <v>42</v>
      </c>
      <c r="F144" s="42" t="s">
        <v>42</v>
      </c>
      <c r="G144" s="42" t="s">
        <v>42</v>
      </c>
      <c r="H144" s="42" t="s">
        <v>42</v>
      </c>
      <c r="I144" s="42" t="s">
        <v>42</v>
      </c>
      <c r="J144" s="91" t="s">
        <v>42</v>
      </c>
      <c r="K144" s="91" t="s">
        <v>42</v>
      </c>
      <c r="L144" s="91" t="s">
        <v>42</v>
      </c>
      <c r="M144" s="43">
        <v>44</v>
      </c>
      <c r="N144" s="91" t="s">
        <v>42</v>
      </c>
      <c r="O144" s="42" t="s">
        <v>42</v>
      </c>
      <c r="P144" s="91" t="s">
        <v>42</v>
      </c>
      <c r="Q144" s="91" t="s">
        <v>42</v>
      </c>
      <c r="R144" s="42" t="s">
        <v>42</v>
      </c>
      <c r="S144" s="44"/>
      <c r="T144" s="44"/>
      <c r="U144" s="459"/>
      <c r="V144" s="198">
        <f t="shared" si="3"/>
        <v>44</v>
      </c>
      <c r="W144" s="285"/>
      <c r="X144" s="214"/>
    </row>
    <row r="145" ht="12.75">
      <c r="I145" s="460"/>
    </row>
  </sheetData>
  <printOptions/>
  <pageMargins left="0.75" right="0.75" top="0.56" bottom="0.21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mazec</cp:lastModifiedBy>
  <cp:lastPrinted>2008-08-23T07:25:24Z</cp:lastPrinted>
  <dcterms:created xsi:type="dcterms:W3CDTF">2007-07-11T09:00:45Z</dcterms:created>
  <dcterms:modified xsi:type="dcterms:W3CDTF">2008-08-23T07:26:14Z</dcterms:modified>
  <cp:category/>
  <cp:version/>
  <cp:contentType/>
  <cp:contentStatus/>
</cp:coreProperties>
</file>