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35" windowWidth="15180" windowHeight="7110" activeTab="3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/>
  <calcPr fullCalcOnLoad="1"/>
</workbook>
</file>

<file path=xl/sharedStrings.xml><?xml version="1.0" encoding="utf-8"?>
<sst xmlns="http://schemas.openxmlformats.org/spreadsheetml/2006/main" count="5048" uniqueCount="574">
  <si>
    <t>Dvouhra</t>
  </si>
  <si>
    <t>Nezavdal Jiří</t>
  </si>
  <si>
    <t>Kott Otakar</t>
  </si>
  <si>
    <t>Pořadí</t>
  </si>
  <si>
    <t>Loko Beroun</t>
  </si>
  <si>
    <t>Sokol Týnec nad Labem</t>
  </si>
  <si>
    <t>Spartak Pečky</t>
  </si>
  <si>
    <t>Sokol Libiš</t>
  </si>
  <si>
    <t>Sparta Kutná Hora</t>
  </si>
  <si>
    <t>TK Lány</t>
  </si>
  <si>
    <t>Dvouhra 70 - 74</t>
  </si>
  <si>
    <t>Dvouhra 60 - 64</t>
  </si>
  <si>
    <t>Dvouhra 55 - 59</t>
  </si>
  <si>
    <t>Dvouhra 50 - 54</t>
  </si>
  <si>
    <t>Dvouhra 75 - 79</t>
  </si>
  <si>
    <t>Vojta Jiří</t>
  </si>
  <si>
    <t>Trčka Martin</t>
  </si>
  <si>
    <t>Hlubuček Miroslav</t>
  </si>
  <si>
    <t>Sembdner Ludvík</t>
  </si>
  <si>
    <t>Král Milan</t>
  </si>
  <si>
    <t>Heincl Jiří</t>
  </si>
  <si>
    <t>Bouška Jiří</t>
  </si>
  <si>
    <t>Pavlíček Karel</t>
  </si>
  <si>
    <t>Míka Pavel</t>
  </si>
  <si>
    <t>Fiala Zdeněk</t>
  </si>
  <si>
    <t>Buňata Michal</t>
  </si>
  <si>
    <t>Vít Jiří</t>
  </si>
  <si>
    <t>Zahradníček Josef</t>
  </si>
  <si>
    <t>Vydra Leopold</t>
  </si>
  <si>
    <t>Renner Miroslav</t>
  </si>
  <si>
    <t>Přibyl Miroslav</t>
  </si>
  <si>
    <t>Kos Luděk</t>
  </si>
  <si>
    <t>Novák Miroslav</t>
  </si>
  <si>
    <t>Horák Josef</t>
  </si>
  <si>
    <t>Müller Vlastimil</t>
  </si>
  <si>
    <t>Jetel Zbyněk</t>
  </si>
  <si>
    <t>Král František</t>
  </si>
  <si>
    <t>Diviš Miroslav</t>
  </si>
  <si>
    <t>Fröhlich Václav</t>
  </si>
  <si>
    <t>Bechyně Antonín</t>
  </si>
  <si>
    <t>Žemla Ladislav</t>
  </si>
  <si>
    <t>Procházka Alois</t>
  </si>
  <si>
    <t>x</t>
  </si>
  <si>
    <t>1.</t>
  </si>
  <si>
    <t>2.</t>
  </si>
  <si>
    <t>4.</t>
  </si>
  <si>
    <t>5.</t>
  </si>
  <si>
    <t>Dvouhra 45 - 49</t>
  </si>
  <si>
    <t>3.</t>
  </si>
  <si>
    <t>Dvouhra 65 - 69</t>
  </si>
  <si>
    <t>Body</t>
  </si>
  <si>
    <t>Sokol Sedlčany</t>
  </si>
  <si>
    <t>nar.</t>
  </si>
  <si>
    <t>Šorejs Vladimír</t>
  </si>
  <si>
    <t>Chrudimský Stanislav</t>
  </si>
  <si>
    <t>Piovarči Milan</t>
  </si>
  <si>
    <t>Přáda Jindřich</t>
  </si>
  <si>
    <t>Hinz František</t>
  </si>
  <si>
    <t>Podhorský Karel</t>
  </si>
  <si>
    <t>Klaška Karel</t>
  </si>
  <si>
    <t>Vyšín Václav</t>
  </si>
  <si>
    <t>Kurz Ivan</t>
  </si>
  <si>
    <t>Knor Václav</t>
  </si>
  <si>
    <t>Žďárský Libor</t>
  </si>
  <si>
    <t>Dvořák Josef</t>
  </si>
  <si>
    <t>Brožek Blahoslav</t>
  </si>
  <si>
    <t>Mazurkiewicz Ladislav</t>
  </si>
  <si>
    <t>Kožíšek Ferdinand</t>
  </si>
  <si>
    <t>Mleziva Karel</t>
  </si>
  <si>
    <t>Vrzala Jiří</t>
  </si>
  <si>
    <t>Kudláček Pavel</t>
  </si>
  <si>
    <t>Šprysl Josef</t>
  </si>
  <si>
    <t>Kožíšek Jan</t>
  </si>
  <si>
    <t>Mrázek Ladislav</t>
  </si>
  <si>
    <t>Hofrichter Petr</t>
  </si>
  <si>
    <t>Procházka Jiří</t>
  </si>
  <si>
    <t>Homola Jan</t>
  </si>
  <si>
    <t>Patočka Jan</t>
  </si>
  <si>
    <t>Popelka Čestmír</t>
  </si>
  <si>
    <t>6.</t>
  </si>
  <si>
    <t>7.</t>
  </si>
  <si>
    <t>8.</t>
  </si>
  <si>
    <t>Dvořák Jiří</t>
  </si>
  <si>
    <t>Jindra Miroslav</t>
  </si>
  <si>
    <t>Pokorný Jiří</t>
  </si>
  <si>
    <t>11.</t>
  </si>
  <si>
    <t>Uher Luděk</t>
  </si>
  <si>
    <t>Uher Josef</t>
  </si>
  <si>
    <t>Oplt Josef</t>
  </si>
  <si>
    <t>Šebek Eduard</t>
  </si>
  <si>
    <t>Kopřiva Milan</t>
  </si>
  <si>
    <t>9.</t>
  </si>
  <si>
    <t>Kysela Jiří</t>
  </si>
  <si>
    <t>Peterka Milan</t>
  </si>
  <si>
    <t>10.</t>
  </si>
  <si>
    <t>Jetel Roman</t>
  </si>
  <si>
    <t>Berger Miroslav</t>
  </si>
  <si>
    <t>Hartmann Jiří</t>
  </si>
  <si>
    <t>Hedrlín Pavel</t>
  </si>
  <si>
    <t>12.</t>
  </si>
  <si>
    <t>Pakandl Karel</t>
  </si>
  <si>
    <t>Horák Jaroslav</t>
  </si>
  <si>
    <t>Cibulka Ladislav</t>
  </si>
  <si>
    <t>13.</t>
  </si>
  <si>
    <t>14.</t>
  </si>
  <si>
    <t>Husák Václav</t>
  </si>
  <si>
    <t>Růžička František</t>
  </si>
  <si>
    <t>Pelc Svatopluk</t>
  </si>
  <si>
    <t>Mařák Milan</t>
  </si>
  <si>
    <t>Janál Jiří</t>
  </si>
  <si>
    <t>Šimůnek Čestmír</t>
  </si>
  <si>
    <t>12. - 13.</t>
  </si>
  <si>
    <t>15.</t>
  </si>
  <si>
    <t>Josífko Ludvík</t>
  </si>
  <si>
    <t>Středočeský tenisový svaz</t>
  </si>
  <si>
    <t>STŘEDOČESKÝ POHÁR VETERÁNŮ</t>
  </si>
  <si>
    <t>Účast:   hráčů</t>
  </si>
  <si>
    <t>Vítězové</t>
  </si>
  <si>
    <t>dvouhra</t>
  </si>
  <si>
    <t>60 - 64</t>
  </si>
  <si>
    <t>65 - 69</t>
  </si>
  <si>
    <t>70 - 74</t>
  </si>
  <si>
    <t>75 - 79</t>
  </si>
  <si>
    <t>čtyřhra</t>
  </si>
  <si>
    <t>Čtyřhra</t>
  </si>
  <si>
    <t>Dobiáš Jaroslav</t>
  </si>
  <si>
    <t>Frolík Václav</t>
  </si>
  <si>
    <t>Čtyřhra 60 - 69</t>
  </si>
  <si>
    <t>Čtyřhra 70 - starší</t>
  </si>
  <si>
    <t>Jeník Miroslav</t>
  </si>
  <si>
    <t>Škába Václav</t>
  </si>
  <si>
    <t>Hluchý</t>
  </si>
  <si>
    <t>17.</t>
  </si>
  <si>
    <t>Kolovratník Viktor</t>
  </si>
  <si>
    <t>6:2, 6:1</t>
  </si>
  <si>
    <t>6:3, 6:2</t>
  </si>
  <si>
    <t>Moravec</t>
  </si>
  <si>
    <t>14. - 15.</t>
  </si>
  <si>
    <t>50 - 54</t>
  </si>
  <si>
    <t>55 - 59</t>
  </si>
  <si>
    <t>Jonáš Jaroslav</t>
  </si>
  <si>
    <t>16.</t>
  </si>
  <si>
    <t>7. - 8.</t>
  </si>
  <si>
    <t>4. - 5.</t>
  </si>
  <si>
    <t>6:2, 6:2</t>
  </si>
  <si>
    <t>6:1, 6:1</t>
  </si>
  <si>
    <t>9. - 10.</t>
  </si>
  <si>
    <t>19.</t>
  </si>
  <si>
    <t>22.</t>
  </si>
  <si>
    <t>6:2, 6:4</t>
  </si>
  <si>
    <t>6:4, 6:3</t>
  </si>
  <si>
    <t>6:2, 6:0</t>
  </si>
  <si>
    <t>18.</t>
  </si>
  <si>
    <t>Merta Jaroslav</t>
  </si>
  <si>
    <t>Kavka Ivan</t>
  </si>
  <si>
    <t>Janošek Jiří</t>
  </si>
  <si>
    <t>6:0, 6:0</t>
  </si>
  <si>
    <t>Sochor Ladislav</t>
  </si>
  <si>
    <t>Javůrek Milan</t>
  </si>
  <si>
    <t>Buřič Pavel</t>
  </si>
  <si>
    <t>Buňata</t>
  </si>
  <si>
    <t>6:0, 6:1</t>
  </si>
  <si>
    <t>7:5, 6:1</t>
  </si>
  <si>
    <t>6:3, 6:0</t>
  </si>
  <si>
    <t>Zítko Václav</t>
  </si>
  <si>
    <t>Zítko</t>
  </si>
  <si>
    <t>kategorie 45 - 59</t>
  </si>
  <si>
    <t>13. - 14.</t>
  </si>
  <si>
    <t>16. - 17.</t>
  </si>
  <si>
    <t>13. - 15.</t>
  </si>
  <si>
    <t>19. - 21.</t>
  </si>
  <si>
    <t>Kategorie 55 - 59</t>
  </si>
  <si>
    <t>Kategorie 60 - 64</t>
  </si>
  <si>
    <t>Kategorie 65 - 69</t>
  </si>
  <si>
    <t>8. - 9.</t>
  </si>
  <si>
    <t>22. - 23.</t>
  </si>
  <si>
    <t>26. - 28.</t>
  </si>
  <si>
    <t>60 - 69</t>
  </si>
  <si>
    <t>6:1, 6:4</t>
  </si>
  <si>
    <t xml:space="preserve">Hedrlín Pavel </t>
  </si>
  <si>
    <t xml:space="preserve">Matoušek Karel </t>
  </si>
  <si>
    <t xml:space="preserve">Sochor Ladislav </t>
  </si>
  <si>
    <t xml:space="preserve">Růžička František </t>
  </si>
  <si>
    <t xml:space="preserve">Forgacs František </t>
  </si>
  <si>
    <t xml:space="preserve">Homola Jan </t>
  </si>
  <si>
    <t xml:space="preserve">Kysela Jiří </t>
  </si>
  <si>
    <t xml:space="preserve">Jedlička Josef </t>
  </si>
  <si>
    <t xml:space="preserve">Jedlička </t>
  </si>
  <si>
    <t xml:space="preserve">Tůša Josef </t>
  </si>
  <si>
    <t xml:space="preserve">Buňata Michal </t>
  </si>
  <si>
    <t xml:space="preserve">Renner Miroslav </t>
  </si>
  <si>
    <t xml:space="preserve">Mrázek Ladislav </t>
  </si>
  <si>
    <t xml:space="preserve">Klaška Karel </t>
  </si>
  <si>
    <t xml:space="preserve">Zítko Václav </t>
  </si>
  <si>
    <t xml:space="preserve">Novák Miroslav </t>
  </si>
  <si>
    <t xml:space="preserve">Frič Peter </t>
  </si>
  <si>
    <t xml:space="preserve">Haščin František </t>
  </si>
  <si>
    <t xml:space="preserve">Zahradníček Josef </t>
  </si>
  <si>
    <t>Forgacs</t>
  </si>
  <si>
    <t>6:0, 7:6 (4)</t>
  </si>
  <si>
    <t xml:space="preserve">Mrázek </t>
  </si>
  <si>
    <t xml:space="preserve">Frič </t>
  </si>
  <si>
    <t xml:space="preserve">Zahradníček </t>
  </si>
  <si>
    <t>6:3, 6:4</t>
  </si>
  <si>
    <t xml:space="preserve">Zítko </t>
  </si>
  <si>
    <t>Štus</t>
  </si>
  <si>
    <t>Mazurkiewicz</t>
  </si>
  <si>
    <t>kategorie 60 - 69</t>
  </si>
  <si>
    <t>6:2, 6:3</t>
  </si>
  <si>
    <t>Langr Ladislav</t>
  </si>
  <si>
    <t>Pokorný Miloš</t>
  </si>
  <si>
    <t>Fatka Ondřej</t>
  </si>
  <si>
    <t>Molič Petr</t>
  </si>
  <si>
    <t>19. - 20. 4. 2008</t>
  </si>
  <si>
    <t>1. - 2. 5. 2008</t>
  </si>
  <si>
    <r>
      <t xml:space="preserve">LTC Kolín </t>
    </r>
    <r>
      <rPr>
        <sz val="10"/>
        <color indexed="10"/>
        <rFont val="Arial CE"/>
        <family val="0"/>
      </rPr>
      <t>G</t>
    </r>
  </si>
  <si>
    <t>3. - 4. 5. 2008</t>
  </si>
  <si>
    <t>10. - 11. 5. 2008</t>
  </si>
  <si>
    <t>17. - 18. 5. 2008</t>
  </si>
  <si>
    <t>Sokol Kostelec n. L. jen čtyřhra od 9 hodin</t>
  </si>
  <si>
    <t>24. - 25. 5. 2008</t>
  </si>
  <si>
    <t>14. - 15. 6. 2008</t>
  </si>
  <si>
    <t>TOSK Mělník</t>
  </si>
  <si>
    <t>5. - 6. 7. 2008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</si>
  <si>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</si>
  <si>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t>12. - 13. 7. 2008</t>
  </si>
  <si>
    <r>
      <t xml:space="preserve">LTC Houštka </t>
    </r>
    <r>
      <rPr>
        <sz val="10"/>
        <color indexed="10"/>
        <rFont val="Arial CE"/>
        <family val="0"/>
      </rPr>
      <t>G Y</t>
    </r>
  </si>
  <si>
    <t>19. - 20. 7. 2008</t>
  </si>
  <si>
    <t>TK Karbo Benátky n. J.</t>
  </si>
  <si>
    <t>26. - 27. 7. 2008</t>
  </si>
  <si>
    <r>
      <t xml:space="preserve">TK Kročehlavy </t>
    </r>
    <r>
      <rPr>
        <sz val="10"/>
        <color indexed="10"/>
        <rFont val="Arial CE"/>
        <family val="0"/>
      </rPr>
      <t>G</t>
    </r>
  </si>
  <si>
    <t>2. - 3. 8. 2008</t>
  </si>
  <si>
    <t>9. - 10. 8. 2008</t>
  </si>
  <si>
    <r>
      <t xml:space="preserve">LTC Poděbrady </t>
    </r>
    <r>
      <rPr>
        <sz val="10"/>
        <color indexed="10"/>
        <rFont val="Arial CE"/>
        <family val="0"/>
      </rPr>
      <t>G</t>
    </r>
  </si>
  <si>
    <t>16. - 17. 8. 2008</t>
  </si>
  <si>
    <t>23. - 24. 8. 2008</t>
  </si>
  <si>
    <r>
      <t xml:space="preserve">LTC Rakovník </t>
    </r>
    <r>
      <rPr>
        <sz val="10"/>
        <color indexed="10"/>
        <rFont val="Arial CE"/>
        <family val="0"/>
      </rPr>
      <t>Y</t>
    </r>
  </si>
  <si>
    <t>Tenis Brandýs - Masters dvouher</t>
  </si>
  <si>
    <t>Tenis Brandýs - Masters čtyřher</t>
  </si>
  <si>
    <t>Tenis Brandýs - Masters dvouher, náhradní termín</t>
  </si>
  <si>
    <t>Tenis Brandýs - Masters čtyřher, náhradní termín</t>
  </si>
  <si>
    <t>Dvouhra 35 - 39</t>
  </si>
  <si>
    <t>Mrázek Libor</t>
  </si>
  <si>
    <t>Halík Martin</t>
  </si>
  <si>
    <t>Strýček Dušan</t>
  </si>
  <si>
    <t>Šneller Roman</t>
  </si>
  <si>
    <t>Dvouhra 40 - 44</t>
  </si>
  <si>
    <t>Procházka Michal</t>
  </si>
  <si>
    <t>Jeřábek Michal</t>
  </si>
  <si>
    <t>Klepetko Petr</t>
  </si>
  <si>
    <t>Vaněček Jiří</t>
  </si>
  <si>
    <t>Trnka</t>
  </si>
  <si>
    <t>11. - 12.</t>
  </si>
  <si>
    <t>Pondělíček Miloš</t>
  </si>
  <si>
    <t>Pavlíček Petr</t>
  </si>
  <si>
    <t xml:space="preserve">Kott Otakar </t>
  </si>
  <si>
    <t>Pařízek Vítězslav</t>
  </si>
  <si>
    <t>Krejza Milan</t>
  </si>
  <si>
    <t>Mádr Václav</t>
  </si>
  <si>
    <t>Bejr Miroslav</t>
  </si>
  <si>
    <t>Čermák Vladimír</t>
  </si>
  <si>
    <t>Pekárna Jaroslav</t>
  </si>
  <si>
    <t>Javanský Milan</t>
  </si>
  <si>
    <t>Rybák Jaroslav</t>
  </si>
  <si>
    <t>Brož Pavel</t>
  </si>
  <si>
    <t xml:space="preserve">x </t>
  </si>
  <si>
    <t>Konečný Luděk</t>
  </si>
  <si>
    <t>Miller Walter</t>
  </si>
  <si>
    <t>Hrubý Zdeněk</t>
  </si>
  <si>
    <t>Abrahám Karel</t>
  </si>
  <si>
    <t>Drulák František</t>
  </si>
  <si>
    <t>Ruščak Jozef</t>
  </si>
  <si>
    <t>15. - 16.</t>
  </si>
  <si>
    <t>Kolovratník Pavel</t>
  </si>
  <si>
    <t>Pánek Miloš</t>
  </si>
  <si>
    <t>Tůša Josef</t>
  </si>
  <si>
    <t>Forgács František</t>
  </si>
  <si>
    <t>Haščyn František</t>
  </si>
  <si>
    <t>Bidrmann</t>
  </si>
  <si>
    <t xml:space="preserve">Špaček Jindřich </t>
  </si>
  <si>
    <t>20.</t>
  </si>
  <si>
    <t>Novotný Miloš</t>
  </si>
  <si>
    <t>Konrád Miloš                           1935</t>
  </si>
  <si>
    <t>Pilner Jaroslav</t>
  </si>
  <si>
    <t>Charvát  Jaroslav</t>
  </si>
  <si>
    <t>Kratochvíl Jaroslav</t>
  </si>
  <si>
    <t>Kubát Jan</t>
  </si>
  <si>
    <t>Štus Emil</t>
  </si>
  <si>
    <t>Dvouhra 80 - st.</t>
  </si>
  <si>
    <t>Chvátal Jiří</t>
  </si>
  <si>
    <t>Glaser Ferdinand</t>
  </si>
  <si>
    <t>Započítáno</t>
  </si>
  <si>
    <t>Šprysl</t>
  </si>
  <si>
    <t>Paroubek</t>
  </si>
  <si>
    <t>Zahradníček</t>
  </si>
  <si>
    <t>Tůša</t>
  </si>
  <si>
    <t>Vít</t>
  </si>
  <si>
    <t>Růžička</t>
  </si>
  <si>
    <t>Pšenička</t>
  </si>
  <si>
    <t>Špaček</t>
  </si>
  <si>
    <t>Havelka</t>
  </si>
  <si>
    <t>Jedlička</t>
  </si>
  <si>
    <t>Kopřiva</t>
  </si>
  <si>
    <t>Mleziva</t>
  </si>
  <si>
    <t>Buben</t>
  </si>
  <si>
    <t>Šimůnek</t>
  </si>
  <si>
    <t>Homola</t>
  </si>
  <si>
    <t>Hujer</t>
  </si>
  <si>
    <t>Bleha</t>
  </si>
  <si>
    <t>Holub M.</t>
  </si>
  <si>
    <t>Novák</t>
  </si>
  <si>
    <t>Kos</t>
  </si>
  <si>
    <t>Přibyl</t>
  </si>
  <si>
    <t>Jetel</t>
  </si>
  <si>
    <t>Renner</t>
  </si>
  <si>
    <t>Vydra</t>
  </si>
  <si>
    <t>Müller</t>
  </si>
  <si>
    <t>Patočka</t>
  </si>
  <si>
    <t>Wurm</t>
  </si>
  <si>
    <t>Mrázek</t>
  </si>
  <si>
    <t>Žďárský</t>
  </si>
  <si>
    <t>Charvát</t>
  </si>
  <si>
    <t>Holub J.</t>
  </si>
  <si>
    <t>Hofrichter</t>
  </si>
  <si>
    <t>Kratochvíl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</si>
  <si>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</si>
  <si>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</si>
  <si>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</si>
  <si>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</si>
  <si>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</si>
  <si>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</si>
  <si>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</si>
  <si>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</si>
  <si>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</si>
  <si>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</si>
  <si>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Horák</t>
  </si>
  <si>
    <t>Kaluha</t>
  </si>
  <si>
    <t>Král</t>
  </si>
  <si>
    <t>Brožek</t>
  </si>
  <si>
    <t>Popelka</t>
  </si>
  <si>
    <t>Gürtler</t>
  </si>
  <si>
    <t>Pelc</t>
  </si>
  <si>
    <t>Konrád</t>
  </si>
  <si>
    <t>Jeník</t>
  </si>
  <si>
    <t>Hrůša</t>
  </si>
  <si>
    <t>Mates</t>
  </si>
  <si>
    <t>Dvořák</t>
  </si>
  <si>
    <t>Knor</t>
  </si>
  <si>
    <t>Cestr</t>
  </si>
  <si>
    <t>Váleček</t>
  </si>
  <si>
    <t>Diviš</t>
  </si>
  <si>
    <t>2. - 3.</t>
  </si>
  <si>
    <t>Fröhlich</t>
  </si>
  <si>
    <t>Procházka</t>
  </si>
  <si>
    <t>Číha</t>
  </si>
  <si>
    <t>Žemla</t>
  </si>
  <si>
    <t>Kožíšek</t>
  </si>
  <si>
    <t>Čtyřhra 60 - st.</t>
  </si>
  <si>
    <t>Kysela</t>
  </si>
  <si>
    <t>22. - 25.</t>
  </si>
  <si>
    <t>29. - 35.</t>
  </si>
  <si>
    <t>Prinz</t>
  </si>
  <si>
    <t>Josífko</t>
  </si>
  <si>
    <t>Glaser</t>
  </si>
  <si>
    <t>34. - 39.</t>
  </si>
  <si>
    <t>Štefan</t>
  </si>
  <si>
    <t>Čtyřhra 35 - 59</t>
  </si>
  <si>
    <t>Braunšveig Aleš</t>
  </si>
  <si>
    <t>Hurta Josef</t>
  </si>
  <si>
    <t>Slimařík Pavel</t>
  </si>
  <si>
    <t>v</t>
  </si>
  <si>
    <t>Mejta Karel</t>
  </si>
  <si>
    <t>Svášek Bohumil</t>
  </si>
  <si>
    <t>Krupička Josef</t>
  </si>
  <si>
    <t>Laube</t>
  </si>
  <si>
    <t>Roudnický Jaromír</t>
  </si>
  <si>
    <t>Sedláček Luboš</t>
  </si>
  <si>
    <t>Kopecký Ivan</t>
  </si>
  <si>
    <t xml:space="preserve">11. </t>
  </si>
  <si>
    <t>Mleziva karel</t>
  </si>
  <si>
    <t>Nedvěd</t>
  </si>
  <si>
    <t>Nykl</t>
  </si>
  <si>
    <t>Suttner Jiří</t>
  </si>
  <si>
    <t xml:space="preserve">Hluchý </t>
  </si>
  <si>
    <t>Popelka Cestmir</t>
  </si>
  <si>
    <t>Prinz Jiří</t>
  </si>
  <si>
    <t>Frič Peter</t>
  </si>
  <si>
    <t>17. - 18.</t>
  </si>
  <si>
    <t>17. - 19.</t>
  </si>
  <si>
    <t>21.</t>
  </si>
  <si>
    <t>Holub Jan</t>
  </si>
  <si>
    <t>24. - 26.</t>
  </si>
  <si>
    <t>Milan Kopřiva</t>
  </si>
  <si>
    <t>Jiří Vrzala</t>
  </si>
  <si>
    <t>Miroslav Novák</t>
  </si>
  <si>
    <t>Josef Dvořák</t>
  </si>
  <si>
    <t>Ludvík Sembdner</t>
  </si>
  <si>
    <t>Martin Halík</t>
  </si>
  <si>
    <t>Sembdner</t>
  </si>
  <si>
    <t>Jiří Heincl</t>
  </si>
  <si>
    <t>Vrzala</t>
  </si>
  <si>
    <t>Jiří Janál</t>
  </si>
  <si>
    <t>Josef Šprysl</t>
  </si>
  <si>
    <t>Janál</t>
  </si>
  <si>
    <t>Jiří Kysela</t>
  </si>
  <si>
    <t>Kategorie 70 - 74</t>
  </si>
  <si>
    <t>Zbyněk Jetel</t>
  </si>
  <si>
    <t>Luděk Kos</t>
  </si>
  <si>
    <t>Kategorie 75 - 79</t>
  </si>
  <si>
    <t>34 - 59</t>
  </si>
  <si>
    <t>Zpracoval Ing. Jiří Heincl</t>
  </si>
  <si>
    <t>LTC RAKOVNÍK</t>
  </si>
  <si>
    <t>23. - 24. srpna 2008</t>
  </si>
  <si>
    <t>35 - 39</t>
  </si>
  <si>
    <t>Roman Jetel</t>
  </si>
  <si>
    <t>40 - 44</t>
  </si>
  <si>
    <t>Miroslav Berger</t>
  </si>
  <si>
    <t>45 - 49</t>
  </si>
  <si>
    <t>80 - starší</t>
  </si>
  <si>
    <t>Antonín Bechyně</t>
  </si>
  <si>
    <t>70 - starší</t>
  </si>
  <si>
    <t>Václav Knor</t>
  </si>
  <si>
    <t>LTC Rakovník 23. - 24. 8. 2008</t>
  </si>
  <si>
    <t>Kategorie 35 - 39</t>
  </si>
  <si>
    <t>Kategorie 40 - 44</t>
  </si>
  <si>
    <t>Němeček</t>
  </si>
  <si>
    <t>Žáček</t>
  </si>
  <si>
    <t>0:6, 6:4, 10:6</t>
  </si>
  <si>
    <t>Berger</t>
  </si>
  <si>
    <t>7:5, 6:0</t>
  </si>
  <si>
    <t>Leopold Vydra</t>
  </si>
  <si>
    <t>Václav Vyšín</t>
  </si>
  <si>
    <t>E. Přibil</t>
  </si>
  <si>
    <t>František Král</t>
  </si>
  <si>
    <t>Miroslav Jeník</t>
  </si>
  <si>
    <t>Karel Podhorský</t>
  </si>
  <si>
    <t>Libor Žďárský</t>
  </si>
  <si>
    <t>6:0, 6:4</t>
  </si>
  <si>
    <t>1:1, scr.</t>
  </si>
  <si>
    <t>Jaroslav Pilner</t>
  </si>
  <si>
    <t>Jan Patočka</t>
  </si>
  <si>
    <t>6:0, 6:3</t>
  </si>
  <si>
    <t>Miroslav Přibyl</t>
  </si>
  <si>
    <t>Kategorie 80 - starší</t>
  </si>
  <si>
    <t>Ladislav Žemla</t>
  </si>
  <si>
    <t>Bechyně</t>
  </si>
  <si>
    <t>6:0, 6:2</t>
  </si>
  <si>
    <t>Michal Buňata</t>
  </si>
  <si>
    <t>Oldřich Větrovec</t>
  </si>
  <si>
    <t>Miroslav Renner</t>
  </si>
  <si>
    <t>Větrovec</t>
  </si>
  <si>
    <t>Josef Zahradníček</t>
  </si>
  <si>
    <t>6:4, 5:7, 10:4</t>
  </si>
  <si>
    <t>2:2, scr.</t>
  </si>
  <si>
    <t>Josef Jedlička</t>
  </si>
  <si>
    <t>Josef Tůša</t>
  </si>
  <si>
    <t>6:3, 3:6, 10:8</t>
  </si>
  <si>
    <t>Karel Mleziva</t>
  </si>
  <si>
    <t>František Forgács</t>
  </si>
  <si>
    <t>Forgács</t>
  </si>
  <si>
    <t>6:1, 6:0</t>
  </si>
  <si>
    <t>6:3, 2:6, 10:8</t>
  </si>
  <si>
    <t>Milan Peterka</t>
  </si>
  <si>
    <t>Blahoslav Brožek</t>
  </si>
  <si>
    <t>Václav Fröhlich</t>
  </si>
  <si>
    <t>Miroslav Diviš</t>
  </si>
  <si>
    <t>6:4, 7:6</t>
  </si>
  <si>
    <t>7:6, 6:0</t>
  </si>
  <si>
    <t>František Hinz</t>
  </si>
  <si>
    <t>Viktor Kolovratník</t>
  </si>
  <si>
    <t>Jiří Bouška</t>
  </si>
  <si>
    <t>Bouška</t>
  </si>
  <si>
    <t>Zdeněk Fiala</t>
  </si>
  <si>
    <t>Pavel Buřič</t>
  </si>
  <si>
    <t>Fiala</t>
  </si>
  <si>
    <t>Luděk Konečný</t>
  </si>
  <si>
    <t>2:6, 6:2, 7:5</t>
  </si>
  <si>
    <t>Jaroslav Dobiáš</t>
  </si>
  <si>
    <t>Jindřich Přáda</t>
  </si>
  <si>
    <t>Dobiáš</t>
  </si>
  <si>
    <t>6:4, 6:0</t>
  </si>
  <si>
    <t>Konečný</t>
  </si>
  <si>
    <t>6:1, 6:3</t>
  </si>
  <si>
    <t>Milan Král</t>
  </si>
  <si>
    <t>Karel Matoušek</t>
  </si>
  <si>
    <t>Matoušek</t>
  </si>
  <si>
    <t>Richard Hajný</t>
  </si>
  <si>
    <t>Hajný</t>
  </si>
  <si>
    <t>6:3, 6:3</t>
  </si>
  <si>
    <t>Otakar Kott</t>
  </si>
  <si>
    <t>Vladimír Šorejs</t>
  </si>
  <si>
    <t>Pavel Kudláček</t>
  </si>
  <si>
    <t>Šorejs</t>
  </si>
  <si>
    <t>Jiří Vojta</t>
  </si>
  <si>
    <t>Pavel Balcer</t>
  </si>
  <si>
    <t>Balcer</t>
  </si>
  <si>
    <t>Kategorie 50 - 54</t>
  </si>
  <si>
    <t>Miroslav Hlubuček</t>
  </si>
  <si>
    <t>Leoš Fiala</t>
  </si>
  <si>
    <t>Martin Trčka</t>
  </si>
  <si>
    <t>Jaroslav Jonáš</t>
  </si>
  <si>
    <t>Jiří Vaněček</t>
  </si>
  <si>
    <t>Pokorný</t>
  </si>
  <si>
    <t>6:1, 7:6</t>
  </si>
  <si>
    <t>Jonáš</t>
  </si>
  <si>
    <t>Trčka</t>
  </si>
  <si>
    <t>6:3, 3:6, 6:0</t>
  </si>
  <si>
    <t>7:6, 7:6</t>
  </si>
  <si>
    <t>6:4, 6:2</t>
  </si>
  <si>
    <t>6:3, 6:1</t>
  </si>
  <si>
    <t>2:6, 6:1, 10:6</t>
  </si>
  <si>
    <t>kategorie 70 - starší</t>
  </si>
  <si>
    <t>Fiala, Kopřiva</t>
  </si>
  <si>
    <t>Janál, Šprysl</t>
  </si>
  <si>
    <t>Bouška, Buřič</t>
  </si>
  <si>
    <t>Kysela, Jedlička</t>
  </si>
  <si>
    <t>Přibyl, Patočka</t>
  </si>
  <si>
    <t>Vydra, Horák</t>
  </si>
  <si>
    <t>Kos, Vyšín</t>
  </si>
  <si>
    <t>Dvořák, Peterka</t>
  </si>
  <si>
    <t>Bechyně, Moravec</t>
  </si>
  <si>
    <t>Jeník, Charvát</t>
  </si>
  <si>
    <t>Podhorský, Koliandr</t>
  </si>
  <si>
    <t>Jetel, Žďárský</t>
  </si>
  <si>
    <t>Hlubuček, Horák</t>
  </si>
  <si>
    <t>Kudláček, Koliandr</t>
  </si>
  <si>
    <t>Halík, Vojta</t>
  </si>
  <si>
    <t>Trčka, Fiala</t>
  </si>
  <si>
    <t>Vaněček, Pokorný</t>
  </si>
  <si>
    <t>Jonáš, Dobiáš</t>
  </si>
  <si>
    <t>3:6, 6:2, 11:9</t>
  </si>
  <si>
    <t>scr.</t>
  </si>
  <si>
    <t>6:2, 7:6</t>
  </si>
  <si>
    <t>2:6, 6:4, 10:7</t>
  </si>
  <si>
    <t>6:2, 6:7, 10:5</t>
  </si>
  <si>
    <t>Novák, Zahradníček</t>
  </si>
  <si>
    <t>7:6, 6:2</t>
  </si>
  <si>
    <t>Fiala Leoš</t>
  </si>
  <si>
    <t>Balcer Pavel</t>
  </si>
  <si>
    <t>21. - 22.</t>
  </si>
  <si>
    <t>23.</t>
  </si>
  <si>
    <t>Hajný Richard</t>
  </si>
  <si>
    <t>Větrovec Oldřich</t>
  </si>
  <si>
    <t>4:6, 6:1, 10:6</t>
  </si>
  <si>
    <t>7:6, 6:7, 10:4</t>
  </si>
  <si>
    <t>6:3, 7:5</t>
  </si>
  <si>
    <t>24. - 29.</t>
  </si>
  <si>
    <t>30.</t>
  </si>
  <si>
    <t>31. - 34.</t>
  </si>
  <si>
    <t>35.</t>
  </si>
  <si>
    <t>36. - 42.</t>
  </si>
  <si>
    <t>43. - 52.</t>
  </si>
  <si>
    <t>53.</t>
  </si>
  <si>
    <t>54. - 57.</t>
  </si>
  <si>
    <t>58. - 59.</t>
  </si>
  <si>
    <t>Jedlička Josef</t>
  </si>
  <si>
    <t>1. - 2.</t>
  </si>
  <si>
    <t>3. - 4.</t>
  </si>
  <si>
    <t>22. - 27.</t>
  </si>
  <si>
    <t>28.</t>
  </si>
  <si>
    <t>29. - 34.</t>
  </si>
  <si>
    <t>Charvát Jaroslav</t>
  </si>
  <si>
    <t>Koliandr</t>
  </si>
  <si>
    <t>Jiří Pokorný</t>
  </si>
  <si>
    <t>Jiří Neustupa</t>
  </si>
  <si>
    <t>Stibor Vladimír</t>
  </si>
  <si>
    <t>Neustupa Jiří</t>
  </si>
  <si>
    <t>Stibor Vlaadimír</t>
  </si>
  <si>
    <t>Bergmann Miroslav</t>
  </si>
  <si>
    <t>Josef Horák</t>
  </si>
  <si>
    <t>Ledopold Vydra</t>
  </si>
  <si>
    <t>Turnaj řídil:</t>
  </si>
  <si>
    <t>V Kolíně 31. srpna 2008</t>
  </si>
  <si>
    <t>Kategorie 45 - 49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</si>
</sst>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i/>
      <sz val="10"/>
      <name val="Arial CE"/>
      <family val="2"/>
    </font>
    <font>
      <b/>
      <sz val="14"/>
      <color indexed="9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shrinkToFit="1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8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8" fillId="0" borderId="39" xfId="0" applyFont="1" applyBorder="1" applyAlignment="1">
      <alignment/>
    </xf>
    <xf numFmtId="0" fontId="8" fillId="0" borderId="33" xfId="0" applyFont="1" applyFill="1" applyBorder="1" applyAlignment="1">
      <alignment/>
    </xf>
    <xf numFmtId="0" fontId="0" fillId="0" borderId="34" xfId="0" applyFont="1" applyBorder="1" applyAlignment="1">
      <alignment horizontal="right"/>
    </xf>
    <xf numFmtId="0" fontId="8" fillId="0" borderId="34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8" fillId="0" borderId="40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6" fillId="0" borderId="20" xfId="0" applyFont="1" applyFill="1" applyBorder="1" applyAlignment="1">
      <alignment horizontal="left"/>
    </xf>
    <xf numFmtId="0" fontId="6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27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46" xfId="0" applyFont="1" applyBorder="1" applyAlignment="1">
      <alignment/>
    </xf>
    <xf numFmtId="0" fontId="8" fillId="0" borderId="3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8" fillId="0" borderId="34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6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14" fontId="8" fillId="0" borderId="14" xfId="0" applyNumberFormat="1" applyFont="1" applyBorder="1" applyAlignment="1">
      <alignment horizontal="right"/>
    </xf>
    <xf numFmtId="14" fontId="8" fillId="0" borderId="20" xfId="0" applyNumberFormat="1" applyFont="1" applyBorder="1" applyAlignment="1">
      <alignment horizontal="right"/>
    </xf>
    <xf numFmtId="14" fontId="8" fillId="0" borderId="26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49" fontId="0" fillId="0" borderId="1" xfId="0" applyNumberFormat="1" applyBorder="1" applyAlignment="1">
      <alignment/>
    </xf>
    <xf numFmtId="49" fontId="1" fillId="0" borderId="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shrinkToFit="1"/>
    </xf>
    <xf numFmtId="0" fontId="8" fillId="0" borderId="55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9" fillId="0" borderId="0" xfId="0" applyFont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0" fillId="0" borderId="0" xfId="0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9" xfId="0" applyBorder="1" applyAlignment="1">
      <alignment/>
    </xf>
    <xf numFmtId="0" fontId="0" fillId="0" borderId="3" xfId="0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70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6" fillId="0" borderId="47" xfId="0" applyFont="1" applyBorder="1" applyAlignment="1">
      <alignment/>
    </xf>
    <xf numFmtId="0" fontId="0" fillId="0" borderId="21" xfId="0" applyFont="1" applyFill="1" applyBorder="1" applyAlignment="1">
      <alignment horizontal="right"/>
    </xf>
    <xf numFmtId="0" fontId="8" fillId="0" borderId="5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50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0" xfId="0" applyFill="1" applyAlignment="1">
      <alignment/>
    </xf>
    <xf numFmtId="49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49" fontId="1" fillId="0" borderId="74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75" xfId="0" applyNumberFormat="1" applyFont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6" fillId="0" borderId="77" xfId="0" applyFont="1" applyBorder="1" applyAlignment="1">
      <alignment/>
    </xf>
    <xf numFmtId="0" fontId="8" fillId="0" borderId="78" xfId="0" applyFont="1" applyBorder="1" applyAlignment="1">
      <alignment/>
    </xf>
    <xf numFmtId="0" fontId="0" fillId="0" borderId="75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9" fontId="1" fillId="0" borderId="49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49" fontId="2" fillId="0" borderId="7" xfId="0" applyNumberFormat="1" applyFont="1" applyBorder="1" applyAlignment="1">
      <alignment shrinkToFit="1"/>
    </xf>
    <xf numFmtId="49" fontId="1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6" fillId="0" borderId="41" xfId="0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0" fontId="8" fillId="0" borderId="70" xfId="0" applyFont="1" applyFill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0" fontId="0" fillId="0" borderId="23" xfId="0" applyFill="1" applyBorder="1" applyAlignment="1">
      <alignment horizontal="right"/>
    </xf>
    <xf numFmtId="49" fontId="1" fillId="0" borderId="49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9" fillId="0" borderId="5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0" xfId="0" applyFont="1" applyBorder="1" applyAlignment="1">
      <alignment/>
    </xf>
    <xf numFmtId="49" fontId="2" fillId="0" borderId="79" xfId="0" applyNumberFormat="1" applyFont="1" applyBorder="1" applyAlignment="1">
      <alignment/>
    </xf>
    <xf numFmtId="49" fontId="2" fillId="0" borderId="80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7" fillId="2" borderId="81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32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3" borderId="17" xfId="0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0" fontId="15" fillId="0" borderId="0" xfId="0" applyFont="1" applyFill="1" applyAlignment="1">
      <alignment/>
    </xf>
    <xf numFmtId="0" fontId="6" fillId="0" borderId="31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right"/>
    </xf>
    <xf numFmtId="0" fontId="8" fillId="3" borderId="34" xfId="0" applyFont="1" applyFill="1" applyBorder="1" applyAlignment="1">
      <alignment horizontal="right"/>
    </xf>
    <xf numFmtId="0" fontId="0" fillId="3" borderId="34" xfId="0" applyFont="1" applyFill="1" applyBorder="1" applyAlignment="1">
      <alignment horizontal="right"/>
    </xf>
    <xf numFmtId="0" fontId="0" fillId="3" borderId="22" xfId="0" applyFont="1" applyFill="1" applyBorder="1" applyAlignment="1">
      <alignment horizontal="right"/>
    </xf>
    <xf numFmtId="0" fontId="0" fillId="0" borderId="50" xfId="0" applyFill="1" applyBorder="1" applyAlignment="1">
      <alignment horizontal="center"/>
    </xf>
    <xf numFmtId="0" fontId="8" fillId="0" borderId="50" xfId="0" applyFont="1" applyBorder="1" applyAlignment="1">
      <alignment horizontal="right"/>
    </xf>
    <xf numFmtId="0" fontId="0" fillId="0" borderId="7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right"/>
    </xf>
    <xf numFmtId="0" fontId="0" fillId="0" borderId="75" xfId="0" applyFill="1" applyBorder="1" applyAlignment="1">
      <alignment horizontal="center"/>
    </xf>
    <xf numFmtId="0" fontId="0" fillId="0" borderId="75" xfId="0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8" fillId="0" borderId="82" xfId="0" applyFont="1" applyBorder="1" applyAlignment="1">
      <alignment horizontal="right"/>
    </xf>
    <xf numFmtId="0" fontId="0" fillId="3" borderId="17" xfId="0" applyFont="1" applyFill="1" applyBorder="1" applyAlignment="1">
      <alignment horizontal="right"/>
    </xf>
    <xf numFmtId="0" fontId="8" fillId="3" borderId="22" xfId="0" applyFont="1" applyFill="1" applyBorder="1" applyAlignment="1">
      <alignment horizontal="right"/>
    </xf>
    <xf numFmtId="0" fontId="8" fillId="3" borderId="23" xfId="0" applyFont="1" applyFill="1" applyBorder="1" applyAlignment="1">
      <alignment horizontal="right"/>
    </xf>
    <xf numFmtId="0" fontId="0" fillId="3" borderId="23" xfId="0" applyFont="1" applyFill="1" applyBorder="1" applyAlignment="1">
      <alignment horizontal="right"/>
    </xf>
    <xf numFmtId="0" fontId="0" fillId="3" borderId="50" xfId="0" applyFont="1" applyFill="1" applyBorder="1" applyAlignment="1">
      <alignment horizontal="right"/>
    </xf>
    <xf numFmtId="0" fontId="0" fillId="0" borderId="22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3" borderId="24" xfId="0" applyFont="1" applyFill="1" applyBorder="1" applyAlignment="1">
      <alignment horizontal="right"/>
    </xf>
    <xf numFmtId="0" fontId="8" fillId="3" borderId="34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3" xfId="0" applyFont="1" applyBorder="1" applyAlignment="1">
      <alignment/>
    </xf>
    <xf numFmtId="0" fontId="8" fillId="0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8" xfId="0" applyFont="1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6" fillId="0" borderId="34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77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60" xfId="0" applyFont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52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4" borderId="34" xfId="0" applyFont="1" applyFill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83" xfId="0" applyFont="1" applyBorder="1" applyAlignment="1">
      <alignment/>
    </xf>
    <xf numFmtId="0" fontId="8" fillId="0" borderId="47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69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30" xfId="0" applyFont="1" applyBorder="1" applyAlignment="1">
      <alignment/>
    </xf>
    <xf numFmtId="0" fontId="6" fillId="0" borderId="84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4" borderId="23" xfId="0" applyFont="1" applyFill="1" applyBorder="1" applyAlignment="1">
      <alignment horizontal="right"/>
    </xf>
    <xf numFmtId="0" fontId="0" fillId="4" borderId="22" xfId="0" applyFont="1" applyFill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6" fillId="0" borderId="85" xfId="0" applyFont="1" applyBorder="1" applyAlignment="1">
      <alignment/>
    </xf>
    <xf numFmtId="0" fontId="8" fillId="0" borderId="85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8" fillId="0" borderId="52" xfId="0" applyFont="1" applyBorder="1" applyAlignment="1">
      <alignment horizontal="center"/>
    </xf>
    <xf numFmtId="0" fontId="6" fillId="0" borderId="71" xfId="0" applyFont="1" applyBorder="1" applyAlignment="1">
      <alignment/>
    </xf>
    <xf numFmtId="0" fontId="0" fillId="0" borderId="41" xfId="0" applyFont="1" applyBorder="1" applyAlignment="1">
      <alignment horizontal="right"/>
    </xf>
    <xf numFmtId="0" fontId="8" fillId="0" borderId="4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84" xfId="0" applyFont="1" applyBorder="1" applyAlignment="1">
      <alignment/>
    </xf>
    <xf numFmtId="0" fontId="8" fillId="4" borderId="33" xfId="0" applyFont="1" applyFill="1" applyBorder="1" applyAlignment="1">
      <alignment horizontal="right"/>
    </xf>
    <xf numFmtId="0" fontId="0" fillId="4" borderId="35" xfId="0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52" xfId="0" applyFont="1" applyBorder="1" applyAlignment="1">
      <alignment/>
    </xf>
    <xf numFmtId="0" fontId="8" fillId="0" borderId="33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6" fillId="0" borderId="85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86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6" fillId="0" borderId="71" xfId="0" applyFont="1" applyBorder="1" applyAlignment="1">
      <alignment/>
    </xf>
    <xf numFmtId="0" fontId="6" fillId="0" borderId="69" xfId="0" applyFont="1" applyBorder="1" applyAlignment="1">
      <alignment/>
    </xf>
    <xf numFmtId="0" fontId="8" fillId="0" borderId="55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51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6" fillId="0" borderId="53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4" borderId="33" xfId="0" applyFont="1" applyFill="1" applyBorder="1" applyAlignment="1">
      <alignment horizontal="right"/>
    </xf>
    <xf numFmtId="0" fontId="8" fillId="4" borderId="22" xfId="0" applyFont="1" applyFill="1" applyBorder="1" applyAlignment="1">
      <alignment horizontal="right"/>
    </xf>
    <xf numFmtId="0" fontId="0" fillId="4" borderId="34" xfId="0" applyFont="1" applyFill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8" fillId="3" borderId="23" xfId="0" applyFont="1" applyFill="1" applyBorder="1" applyAlignment="1">
      <alignment/>
    </xf>
    <xf numFmtId="0" fontId="8" fillId="3" borderId="35" xfId="0" applyFont="1" applyFill="1" applyBorder="1" applyAlignment="1">
      <alignment horizontal="right"/>
    </xf>
    <xf numFmtId="0" fontId="6" fillId="0" borderId="31" xfId="0" applyFont="1" applyFill="1" applyBorder="1" applyAlignment="1">
      <alignment/>
    </xf>
    <xf numFmtId="0" fontId="6" fillId="0" borderId="33" xfId="0" applyFont="1" applyBorder="1" applyAlignment="1">
      <alignment/>
    </xf>
    <xf numFmtId="0" fontId="0" fillId="0" borderId="3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0" fillId="3" borderId="18" xfId="0" applyFont="1" applyFill="1" applyBorder="1" applyAlignment="1">
      <alignment horizontal="right"/>
    </xf>
    <xf numFmtId="0" fontId="0" fillId="0" borderId="78" xfId="0" applyFont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" borderId="34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7" fillId="0" borderId="47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32" xfId="0" applyFont="1" applyFill="1" applyBorder="1" applyAlignment="1">
      <alignment horizontal="right"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28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0" borderId="87" xfId="0" applyBorder="1" applyAlignment="1">
      <alignment/>
    </xf>
    <xf numFmtId="0" fontId="8" fillId="3" borderId="33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49" fontId="2" fillId="0" borderId="0" xfId="0" applyNumberFormat="1" applyFont="1" applyFill="1" applyAlignment="1">
      <alignment/>
    </xf>
    <xf numFmtId="49" fontId="1" fillId="0" borderId="8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86" xfId="0" applyNumberFormat="1" applyFont="1" applyBorder="1" applyAlignment="1">
      <alignment/>
    </xf>
    <xf numFmtId="49" fontId="1" fillId="0" borderId="8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80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1" fillId="0" borderId="88" xfId="0" applyNumberFormat="1" applyFont="1" applyBorder="1" applyAlignment="1">
      <alignment/>
    </xf>
    <xf numFmtId="49" fontId="1" fillId="0" borderId="89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8" fillId="3" borderId="24" xfId="0" applyFont="1" applyFill="1" applyBorder="1" applyAlignment="1">
      <alignment horizontal="right"/>
    </xf>
    <xf numFmtId="0" fontId="0" fillId="0" borderId="50" xfId="0" applyFont="1" applyBorder="1" applyAlignment="1">
      <alignment horizontal="center"/>
    </xf>
    <xf numFmtId="0" fontId="8" fillId="3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0" fontId="0" fillId="0" borderId="23" xfId="0" applyBorder="1" applyAlignment="1">
      <alignment horizontal="right"/>
    </xf>
    <xf numFmtId="0" fontId="8" fillId="3" borderId="23" xfId="0" applyFont="1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8" fillId="0" borderId="70" xfId="0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0" fontId="6" fillId="0" borderId="49" xfId="0" applyFont="1" applyBorder="1" applyAlignment="1">
      <alignment/>
    </xf>
    <xf numFmtId="0" fontId="4" fillId="0" borderId="33" xfId="0" applyFont="1" applyFill="1" applyBorder="1" applyAlignment="1">
      <alignment/>
    </xf>
    <xf numFmtId="0" fontId="8" fillId="0" borderId="70" xfId="0" applyFont="1" applyBorder="1" applyAlignment="1">
      <alignment horizontal="right"/>
    </xf>
    <xf numFmtId="0" fontId="0" fillId="0" borderId="77" xfId="0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54" xfId="0" applyFill="1" applyBorder="1" applyAlignment="1">
      <alignment/>
    </xf>
    <xf numFmtId="49" fontId="2" fillId="0" borderId="79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9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4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0" fontId="9" fillId="0" borderId="5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3" fillId="6" borderId="59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2" fillId="0" borderId="91" xfId="0" applyNumberFormat="1" applyFont="1" applyBorder="1" applyAlignment="1">
      <alignment horizontal="left"/>
    </xf>
    <xf numFmtId="49" fontId="4" fillId="5" borderId="92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1" fillId="0" borderId="86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1400175</xdr:colOff>
      <xdr:row>4</xdr:row>
      <xdr:rowOff>104775</xdr:rowOff>
    </xdr:from>
    <xdr:to>
      <xdr:col>5</xdr:col>
      <xdr:colOff>333375</xdr:colOff>
      <xdr:row>6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247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</xdr:row>
      <xdr:rowOff>66675</xdr:rowOff>
    </xdr:from>
    <xdr:to>
      <xdr:col>1</xdr:col>
      <xdr:colOff>47625</xdr:colOff>
      <xdr:row>9</xdr:row>
      <xdr:rowOff>0</xdr:rowOff>
    </xdr:to>
    <xdr:pic>
      <xdr:nvPicPr>
        <xdr:cNvPr id="2" name="Picture 2" descr="Cts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7143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53"/>
  </sheetPr>
  <dimension ref="A14:I62"/>
  <sheetViews>
    <sheetView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3" ht="13.5" thickBot="1"/>
    <row r="14" spans="1:6" ht="12.75">
      <c r="A14" s="158"/>
      <c r="B14" s="159"/>
      <c r="C14" s="159"/>
      <c r="D14" s="159"/>
      <c r="E14" s="159"/>
      <c r="F14" s="160"/>
    </row>
    <row r="15" spans="1:9" ht="12.75">
      <c r="A15" s="490" t="s">
        <v>114</v>
      </c>
      <c r="B15" s="491"/>
      <c r="C15" s="491"/>
      <c r="D15" s="491"/>
      <c r="E15" s="491"/>
      <c r="F15" s="492"/>
      <c r="G15" s="161"/>
      <c r="H15" s="161"/>
      <c r="I15" s="161"/>
    </row>
    <row r="16" spans="1:6" ht="12.75">
      <c r="A16" s="162"/>
      <c r="B16" s="52"/>
      <c r="C16" s="52"/>
      <c r="D16" s="52"/>
      <c r="E16" s="52"/>
      <c r="F16" s="163"/>
    </row>
    <row r="17" spans="1:9" ht="18">
      <c r="A17" s="493" t="s">
        <v>115</v>
      </c>
      <c r="B17" s="494"/>
      <c r="C17" s="494"/>
      <c r="D17" s="494"/>
      <c r="E17" s="494"/>
      <c r="F17" s="495"/>
      <c r="G17" s="164"/>
      <c r="H17" s="164"/>
      <c r="I17" s="164"/>
    </row>
    <row r="18" spans="1:6" ht="12.75">
      <c r="A18" s="162"/>
      <c r="B18" s="52"/>
      <c r="C18" s="52"/>
      <c r="D18" s="52"/>
      <c r="E18" s="52"/>
      <c r="F18" s="163"/>
    </row>
    <row r="19" spans="1:6" ht="12.75">
      <c r="A19" s="162"/>
      <c r="B19" s="52"/>
      <c r="C19" s="52"/>
      <c r="D19" s="52"/>
      <c r="E19" s="52"/>
      <c r="F19" s="163"/>
    </row>
    <row r="20" spans="1:9" ht="18">
      <c r="A20" s="496" t="s">
        <v>411</v>
      </c>
      <c r="B20" s="497"/>
      <c r="C20" s="497"/>
      <c r="D20" s="497"/>
      <c r="E20" s="497"/>
      <c r="F20" s="498"/>
      <c r="G20" s="165"/>
      <c r="H20" s="165"/>
      <c r="I20" s="165"/>
    </row>
    <row r="21" spans="1:6" ht="15">
      <c r="A21" s="499" t="s">
        <v>412</v>
      </c>
      <c r="B21" s="500"/>
      <c r="C21" s="500"/>
      <c r="D21" s="500"/>
      <c r="E21" s="500"/>
      <c r="F21" s="501"/>
    </row>
    <row r="22" spans="1:6" ht="12.75">
      <c r="A22" s="162"/>
      <c r="B22" s="52"/>
      <c r="C22" s="52"/>
      <c r="D22" s="52"/>
      <c r="E22" s="52"/>
      <c r="F22" s="163"/>
    </row>
    <row r="23" spans="1:6" ht="12.75">
      <c r="A23" s="162"/>
      <c r="B23" s="52"/>
      <c r="C23" s="52"/>
      <c r="D23" s="52"/>
      <c r="E23" s="52"/>
      <c r="F23" s="163"/>
    </row>
    <row r="24" spans="1:6" ht="15">
      <c r="A24" s="162"/>
      <c r="B24" s="166"/>
      <c r="C24" s="250" t="s">
        <v>116</v>
      </c>
      <c r="D24" s="450">
        <v>66</v>
      </c>
      <c r="E24" s="52"/>
      <c r="F24" s="163"/>
    </row>
    <row r="25" spans="1:6" ht="12.75">
      <c r="A25" s="162"/>
      <c r="B25" s="52"/>
      <c r="C25" s="52"/>
      <c r="D25" s="52"/>
      <c r="E25" s="52"/>
      <c r="F25" s="163"/>
    </row>
    <row r="26" spans="1:8" ht="12.75">
      <c r="A26" s="251"/>
      <c r="B26" s="252"/>
      <c r="C26" s="252" t="s">
        <v>117</v>
      </c>
      <c r="D26" s="252"/>
      <c r="E26" s="252"/>
      <c r="F26" s="253"/>
      <c r="G26" s="167"/>
      <c r="H26" s="167"/>
    </row>
    <row r="27" spans="1:6" ht="12.75">
      <c r="A27" s="162"/>
      <c r="B27" s="52"/>
      <c r="C27" s="52"/>
      <c r="D27" s="52"/>
      <c r="E27" s="52"/>
      <c r="F27" s="163"/>
    </row>
    <row r="28" spans="1:8" ht="13.5" thickBot="1">
      <c r="A28" s="162"/>
      <c r="B28" s="168"/>
      <c r="C28" s="249" t="s">
        <v>118</v>
      </c>
      <c r="D28" s="168"/>
      <c r="E28" s="168"/>
      <c r="F28" s="169"/>
      <c r="G28" s="170"/>
      <c r="H28" s="170"/>
    </row>
    <row r="29" spans="1:8" ht="13.5" thickTop="1">
      <c r="A29" s="162"/>
      <c r="B29" s="168"/>
      <c r="C29" s="171" t="s">
        <v>413</v>
      </c>
      <c r="D29" s="172" t="s">
        <v>414</v>
      </c>
      <c r="E29" s="168"/>
      <c r="F29" s="169"/>
      <c r="G29" s="170"/>
      <c r="H29" s="170"/>
    </row>
    <row r="30" spans="1:8" ht="12.75">
      <c r="A30" s="162"/>
      <c r="B30" s="168"/>
      <c r="C30" s="175" t="s">
        <v>415</v>
      </c>
      <c r="D30" s="176" t="s">
        <v>416</v>
      </c>
      <c r="E30" s="168"/>
      <c r="F30" s="169"/>
      <c r="G30" s="170"/>
      <c r="H30" s="170"/>
    </row>
    <row r="31" spans="1:8" ht="12.75">
      <c r="A31" s="162"/>
      <c r="B31" s="168"/>
      <c r="C31" s="175" t="s">
        <v>417</v>
      </c>
      <c r="D31" s="176" t="s">
        <v>500</v>
      </c>
      <c r="E31" s="168"/>
      <c r="F31" s="169"/>
      <c r="G31" s="170"/>
      <c r="H31" s="170"/>
    </row>
    <row r="32" spans="1:8" ht="12.75">
      <c r="A32" s="162"/>
      <c r="B32" s="168"/>
      <c r="C32" s="175" t="s">
        <v>138</v>
      </c>
      <c r="D32" s="176" t="s">
        <v>396</v>
      </c>
      <c r="E32" s="177"/>
      <c r="F32" s="169"/>
      <c r="G32" s="170"/>
      <c r="H32" s="170"/>
    </row>
    <row r="33" spans="1:8" ht="12.75">
      <c r="A33" s="162"/>
      <c r="B33" s="168"/>
      <c r="C33" s="173" t="s">
        <v>139</v>
      </c>
      <c r="D33" s="174" t="s">
        <v>475</v>
      </c>
      <c r="E33" s="177"/>
      <c r="F33" s="169"/>
      <c r="G33" s="170"/>
      <c r="H33" s="170"/>
    </row>
    <row r="34" spans="1:6" ht="12.75">
      <c r="A34" s="162"/>
      <c r="B34" s="52"/>
      <c r="C34" s="175" t="s">
        <v>119</v>
      </c>
      <c r="D34" s="176" t="s">
        <v>472</v>
      </c>
      <c r="E34" s="177"/>
      <c r="F34" s="163"/>
    </row>
    <row r="35" spans="1:6" ht="12.75">
      <c r="A35" s="162"/>
      <c r="B35" s="52"/>
      <c r="C35" s="173" t="s">
        <v>120</v>
      </c>
      <c r="D35" s="174" t="s">
        <v>458</v>
      </c>
      <c r="E35" s="177"/>
      <c r="F35" s="163"/>
    </row>
    <row r="36" spans="1:6" ht="12.75">
      <c r="A36" s="162"/>
      <c r="B36" s="52"/>
      <c r="C36" s="175" t="s">
        <v>121</v>
      </c>
      <c r="D36" s="452" t="s">
        <v>430</v>
      </c>
      <c r="E36" s="177"/>
      <c r="F36" s="163"/>
    </row>
    <row r="37" spans="1:6" ht="12.75">
      <c r="A37" s="162"/>
      <c r="B37" s="52"/>
      <c r="C37" s="455" t="s">
        <v>122</v>
      </c>
      <c r="D37" s="452" t="s">
        <v>465</v>
      </c>
      <c r="E37" s="177"/>
      <c r="F37" s="163"/>
    </row>
    <row r="38" spans="1:6" ht="13.5" thickBot="1">
      <c r="A38" s="162"/>
      <c r="B38" s="52"/>
      <c r="C38" s="180" t="s">
        <v>418</v>
      </c>
      <c r="D38" s="181" t="s">
        <v>419</v>
      </c>
      <c r="E38" s="177"/>
      <c r="F38" s="163"/>
    </row>
    <row r="39" spans="1:6" ht="13.5" thickTop="1">
      <c r="A39" s="162"/>
      <c r="B39" s="52"/>
      <c r="C39" s="52"/>
      <c r="D39" s="52"/>
      <c r="E39" s="177"/>
      <c r="F39" s="163"/>
    </row>
    <row r="40" spans="1:6" ht="12.75">
      <c r="A40" s="162"/>
      <c r="B40" s="52"/>
      <c r="C40" s="52"/>
      <c r="D40" s="178"/>
      <c r="E40" s="179"/>
      <c r="F40" s="163"/>
    </row>
    <row r="41" spans="1:6" ht="12.75">
      <c r="A41" s="162"/>
      <c r="B41" s="52"/>
      <c r="C41" s="52"/>
      <c r="D41" s="52"/>
      <c r="E41" s="52"/>
      <c r="F41" s="163"/>
    </row>
    <row r="42" spans="1:6" ht="13.5" thickBot="1">
      <c r="A42" s="162"/>
      <c r="B42" s="52"/>
      <c r="C42" s="248" t="s">
        <v>123</v>
      </c>
      <c r="D42" s="52"/>
      <c r="E42" s="52"/>
      <c r="F42" s="163"/>
    </row>
    <row r="43" spans="1:6" ht="13.5" thickTop="1">
      <c r="A43" s="162"/>
      <c r="B43" s="52"/>
      <c r="C43" s="171" t="s">
        <v>409</v>
      </c>
      <c r="D43" s="172" t="s">
        <v>500</v>
      </c>
      <c r="E43" s="52"/>
      <c r="F43" s="163"/>
    </row>
    <row r="44" spans="1:6" ht="12.75">
      <c r="A44" s="162"/>
      <c r="B44" s="52"/>
      <c r="C44" s="173"/>
      <c r="D44" s="174" t="s">
        <v>477</v>
      </c>
      <c r="E44" s="52"/>
      <c r="F44" s="163"/>
    </row>
    <row r="45" spans="1:6" ht="12.75">
      <c r="A45" s="162"/>
      <c r="B45" s="52"/>
      <c r="C45" s="175"/>
      <c r="D45" s="176"/>
      <c r="E45" s="52"/>
      <c r="F45" s="163"/>
    </row>
    <row r="46" spans="1:6" ht="12.75">
      <c r="A46" s="162"/>
      <c r="B46" s="52"/>
      <c r="C46" s="175" t="s">
        <v>177</v>
      </c>
      <c r="D46" s="176" t="s">
        <v>472</v>
      </c>
      <c r="E46" s="52"/>
      <c r="F46" s="163"/>
    </row>
    <row r="47" spans="1:6" ht="12.75">
      <c r="A47" s="162"/>
      <c r="B47" s="52"/>
      <c r="C47" s="173"/>
      <c r="D47" s="174" t="s">
        <v>392</v>
      </c>
      <c r="E47" s="52"/>
      <c r="F47" s="163"/>
    </row>
    <row r="48" spans="1:6" ht="12.75">
      <c r="A48" s="162"/>
      <c r="B48" s="52"/>
      <c r="C48" s="173"/>
      <c r="D48" s="174"/>
      <c r="E48" s="52"/>
      <c r="F48" s="163"/>
    </row>
    <row r="49" spans="1:6" ht="12.75">
      <c r="A49" s="162"/>
      <c r="B49" s="52"/>
      <c r="C49" s="173" t="s">
        <v>420</v>
      </c>
      <c r="D49" s="174" t="s">
        <v>569</v>
      </c>
      <c r="E49" s="52"/>
      <c r="F49" s="163"/>
    </row>
    <row r="50" spans="1:6" ht="13.5" thickBot="1">
      <c r="A50" s="162"/>
      <c r="B50" s="52"/>
      <c r="C50" s="180"/>
      <c r="D50" s="181" t="s">
        <v>570</v>
      </c>
      <c r="E50" s="52"/>
      <c r="F50" s="163"/>
    </row>
    <row r="51" spans="1:6" ht="13.5" thickTop="1">
      <c r="A51" s="162"/>
      <c r="B51" s="52"/>
      <c r="C51" s="52"/>
      <c r="D51" s="52"/>
      <c r="E51" s="52"/>
      <c r="F51" s="163"/>
    </row>
    <row r="52" spans="1:6" ht="12.75">
      <c r="A52" s="162"/>
      <c r="B52" s="52"/>
      <c r="C52" s="52"/>
      <c r="D52" s="52"/>
      <c r="E52" s="52"/>
      <c r="F52" s="163"/>
    </row>
    <row r="53" spans="1:6" ht="12.75">
      <c r="A53" s="162"/>
      <c r="B53" s="52"/>
      <c r="C53" s="52"/>
      <c r="D53" s="52"/>
      <c r="E53" s="52"/>
      <c r="F53" s="163"/>
    </row>
    <row r="54" spans="1:6" ht="12.75">
      <c r="A54" s="162"/>
      <c r="B54" s="52"/>
      <c r="C54" s="52"/>
      <c r="D54" s="52"/>
      <c r="E54" s="52"/>
      <c r="F54" s="163"/>
    </row>
    <row r="55" spans="1:6" ht="12.75">
      <c r="A55" s="162"/>
      <c r="B55" s="52"/>
      <c r="C55" s="52"/>
      <c r="D55" s="52"/>
      <c r="E55" s="52"/>
      <c r="F55" s="163"/>
    </row>
    <row r="56" spans="1:6" ht="12.75">
      <c r="A56" s="162"/>
      <c r="B56" s="52"/>
      <c r="C56" s="52"/>
      <c r="D56" s="52"/>
      <c r="E56" s="52"/>
      <c r="F56" s="163"/>
    </row>
    <row r="57" spans="1:6" ht="12.75">
      <c r="A57" s="162"/>
      <c r="B57" s="52"/>
      <c r="C57" s="182" t="s">
        <v>571</v>
      </c>
      <c r="D57" s="183" t="s">
        <v>421</v>
      </c>
      <c r="E57" s="52"/>
      <c r="F57" s="163"/>
    </row>
    <row r="58" spans="1:6" ht="13.5" thickBot="1">
      <c r="A58" s="184"/>
      <c r="B58" s="185"/>
      <c r="C58" s="185"/>
      <c r="D58" s="185"/>
      <c r="E58" s="185"/>
      <c r="F58" s="186"/>
    </row>
    <row r="60" ht="12.75">
      <c r="A60" s="187" t="s">
        <v>572</v>
      </c>
    </row>
    <row r="61" ht="12.75">
      <c r="A61" s="157"/>
    </row>
    <row r="62" ht="12.75">
      <c r="A62" s="188" t="s">
        <v>410</v>
      </c>
    </row>
  </sheetData>
  <mergeCells count="4">
    <mergeCell ref="A15:F15"/>
    <mergeCell ref="A17:F17"/>
    <mergeCell ref="A20:F20"/>
    <mergeCell ref="A21:F2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MSPhotoEd.3" shapeId="406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B2:AT781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211" customWidth="1"/>
    <col min="2" max="3" width="16.75390625" style="211" customWidth="1"/>
    <col min="4" max="4" width="16.625" style="211" customWidth="1"/>
    <col min="5" max="5" width="16.75390625" style="211" customWidth="1"/>
    <col min="6" max="6" width="12.00390625" style="211" customWidth="1"/>
    <col min="7" max="7" width="9.625" style="211" bestFit="1" customWidth="1"/>
    <col min="8" max="16384" width="9.125" style="211" customWidth="1"/>
  </cols>
  <sheetData>
    <row r="2" spans="2:5" ht="6.75" customHeight="1" thickBot="1">
      <c r="B2" s="456"/>
      <c r="C2" s="456"/>
      <c r="D2" s="456"/>
      <c r="E2" s="191"/>
    </row>
    <row r="3" spans="2:5" ht="16.5" customHeight="1" thickTop="1">
      <c r="B3" s="520" t="s">
        <v>422</v>
      </c>
      <c r="C3" s="484"/>
      <c r="D3" s="484"/>
      <c r="E3" s="457"/>
    </row>
    <row r="4" spans="2:5" ht="6.75" customHeight="1">
      <c r="B4" s="235"/>
      <c r="C4" s="236"/>
      <c r="D4" s="236"/>
      <c r="E4" s="4"/>
    </row>
    <row r="5" spans="2:5" ht="6.75" customHeight="1">
      <c r="B5" s="522" t="s">
        <v>0</v>
      </c>
      <c r="C5" s="458"/>
      <c r="D5" s="3"/>
      <c r="E5" s="4"/>
    </row>
    <row r="6" spans="2:5" ht="6.75" customHeight="1">
      <c r="B6" s="522"/>
      <c r="C6" s="3"/>
      <c r="D6" s="3"/>
      <c r="E6" s="5"/>
    </row>
    <row r="7" spans="2:5" ht="6.75" customHeight="1">
      <c r="B7" s="489" t="s">
        <v>423</v>
      </c>
      <c r="C7" s="3"/>
      <c r="D7" s="3"/>
      <c r="E7" s="5"/>
    </row>
    <row r="8" spans="2:5" ht="6.75" customHeight="1" thickBot="1">
      <c r="B8" s="521"/>
      <c r="C8" s="6"/>
      <c r="D8" s="6"/>
      <c r="E8" s="7"/>
    </row>
    <row r="9" spans="2:5" ht="6.75" customHeight="1">
      <c r="B9" s="10"/>
      <c r="C9" s="223"/>
      <c r="D9" s="3"/>
      <c r="E9" s="5"/>
    </row>
    <row r="10" spans="2:5" ht="6.75" customHeight="1">
      <c r="B10" s="230"/>
      <c r="C10" s="514" t="s">
        <v>414</v>
      </c>
      <c r="D10" s="3"/>
      <c r="E10" s="5"/>
    </row>
    <row r="11" spans="2:5" ht="6.75" customHeight="1">
      <c r="B11" s="230"/>
      <c r="C11" s="515"/>
      <c r="D11" s="3"/>
      <c r="E11" s="5"/>
    </row>
    <row r="12" spans="2:5" ht="6.75" customHeight="1">
      <c r="B12" s="10"/>
      <c r="C12" s="228"/>
      <c r="D12" s="3"/>
      <c r="E12" s="5"/>
    </row>
    <row r="13" spans="2:5" ht="6.75" customHeight="1">
      <c r="B13" s="10"/>
      <c r="C13" s="9"/>
      <c r="D13" s="3"/>
      <c r="E13" s="5"/>
    </row>
    <row r="14" spans="2:5" ht="6.75" customHeight="1">
      <c r="B14" s="230"/>
      <c r="C14" s="9"/>
      <c r="D14" s="508" t="s">
        <v>313</v>
      </c>
      <c r="E14" s="5"/>
    </row>
    <row r="15" spans="2:5" ht="6.75" customHeight="1">
      <c r="B15" s="230"/>
      <c r="C15" s="9"/>
      <c r="D15" s="518"/>
      <c r="E15" s="5"/>
    </row>
    <row r="16" spans="2:5" ht="6.75" customHeight="1">
      <c r="B16" s="10"/>
      <c r="C16" s="9"/>
      <c r="D16" s="507" t="s">
        <v>145</v>
      </c>
      <c r="E16" s="5"/>
    </row>
    <row r="17" spans="2:5" ht="6.75" customHeight="1">
      <c r="B17" s="10"/>
      <c r="C17" s="9"/>
      <c r="D17" s="508"/>
      <c r="E17" s="5"/>
    </row>
    <row r="18" spans="2:5" ht="6.75" customHeight="1">
      <c r="B18" s="230"/>
      <c r="C18" s="516" t="s">
        <v>397</v>
      </c>
      <c r="D18" s="3"/>
      <c r="E18" s="5"/>
    </row>
    <row r="19" spans="2:5" ht="6.75" customHeight="1">
      <c r="B19" s="230"/>
      <c r="C19" s="517"/>
      <c r="D19" s="3"/>
      <c r="E19" s="5"/>
    </row>
    <row r="20" spans="2:5" ht="6.75" customHeight="1" thickBot="1">
      <c r="B20" s="231"/>
      <c r="C20" s="13"/>
      <c r="D20" s="232"/>
      <c r="E20" s="233"/>
    </row>
    <row r="21" ht="6.75" customHeight="1" thickTop="1"/>
    <row r="22" ht="6.75" customHeight="1" thickBot="1"/>
    <row r="23" spans="2:46" s="179" customFormat="1" ht="16.5" customHeight="1" thickTop="1">
      <c r="B23" s="520" t="s">
        <v>422</v>
      </c>
      <c r="C23" s="484"/>
      <c r="D23" s="484"/>
      <c r="E23" s="255"/>
      <c r="F23" s="222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</row>
    <row r="24" spans="2:46" s="179" customFormat="1" ht="6.75" customHeight="1">
      <c r="B24" s="235"/>
      <c r="C24" s="236"/>
      <c r="D24" s="236"/>
      <c r="E24" s="237"/>
      <c r="F24" s="222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</row>
    <row r="25" spans="2:46" s="179" customFormat="1" ht="6.75" customHeight="1">
      <c r="B25" s="522" t="s">
        <v>0</v>
      </c>
      <c r="C25" s="155"/>
      <c r="D25" s="3"/>
      <c r="E25" s="4"/>
      <c r="F25" s="222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</row>
    <row r="26" spans="2:46" s="179" customFormat="1" ht="6.75" customHeight="1">
      <c r="B26" s="522"/>
      <c r="C26" s="155"/>
      <c r="D26" s="3"/>
      <c r="E26" s="4"/>
      <c r="F26" s="222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</row>
    <row r="27" spans="2:46" s="179" customFormat="1" ht="6.75" customHeight="1">
      <c r="B27" s="489" t="s">
        <v>424</v>
      </c>
      <c r="C27" s="155"/>
      <c r="D27" s="3"/>
      <c r="E27" s="4"/>
      <c r="F27" s="222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</row>
    <row r="28" spans="2:46" s="179" customFormat="1" ht="6.75" customHeight="1" thickBot="1">
      <c r="B28" s="521"/>
      <c r="C28" s="227"/>
      <c r="D28" s="6"/>
      <c r="E28" s="438"/>
      <c r="F28" s="222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</row>
    <row r="29" spans="2:46" s="179" customFormat="1" ht="6.75" customHeight="1">
      <c r="B29" s="10"/>
      <c r="C29" s="514" t="s">
        <v>416</v>
      </c>
      <c r="D29" s="3"/>
      <c r="E29" s="5"/>
      <c r="F29" s="222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</row>
    <row r="30" spans="2:46" s="179" customFormat="1" ht="6.75" customHeight="1">
      <c r="B30" s="10"/>
      <c r="C30" s="515"/>
      <c r="D30" s="3"/>
      <c r="E30" s="5"/>
      <c r="F30" s="222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</row>
    <row r="31" spans="2:46" s="179" customFormat="1" ht="6.75" customHeight="1">
      <c r="B31" s="10"/>
      <c r="C31" s="246"/>
      <c r="D31" s="3"/>
      <c r="E31" s="5"/>
      <c r="F31" s="222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</row>
    <row r="32" spans="2:46" s="179" customFormat="1" ht="6.75" customHeight="1">
      <c r="B32" s="2"/>
      <c r="C32" s="151"/>
      <c r="D32" s="3"/>
      <c r="E32" s="5"/>
      <c r="F32" s="222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</row>
    <row r="33" spans="2:46" s="179" customFormat="1" ht="6.75" customHeight="1">
      <c r="B33" s="10"/>
      <c r="C33" s="9"/>
      <c r="D33" s="3"/>
      <c r="E33" s="5"/>
      <c r="F33" s="222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</row>
    <row r="34" spans="2:46" s="179" customFormat="1" ht="6.75" customHeight="1">
      <c r="B34" s="218"/>
      <c r="C34" s="9"/>
      <c r="D34" s="508" t="s">
        <v>428</v>
      </c>
      <c r="E34" s="5"/>
      <c r="F34" s="222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</row>
    <row r="35" spans="2:46" s="179" customFormat="1" ht="6.75" customHeight="1">
      <c r="B35" s="218"/>
      <c r="C35" s="9"/>
      <c r="D35" s="518"/>
      <c r="E35" s="5"/>
      <c r="F35" s="222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</row>
    <row r="36" spans="2:46" s="179" customFormat="1" ht="6.75" customHeight="1">
      <c r="B36" s="511" t="s">
        <v>425</v>
      </c>
      <c r="C36" s="9"/>
      <c r="D36" s="507" t="s">
        <v>429</v>
      </c>
      <c r="E36" s="5"/>
      <c r="F36" s="222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</row>
    <row r="37" spans="2:46" s="179" customFormat="1" ht="6.75" customHeight="1">
      <c r="B37" s="512"/>
      <c r="C37" s="9"/>
      <c r="D37" s="508"/>
      <c r="E37" s="5"/>
      <c r="F37" s="222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</row>
    <row r="38" spans="2:46" s="179" customFormat="1" ht="6.75" customHeight="1">
      <c r="B38" s="217"/>
      <c r="C38" s="9"/>
      <c r="D38" s="3"/>
      <c r="E38" s="5"/>
      <c r="F38" s="222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</row>
    <row r="39" spans="2:46" s="179" customFormat="1" ht="6.75" customHeight="1">
      <c r="B39" s="8"/>
      <c r="C39" s="505" t="s">
        <v>425</v>
      </c>
      <c r="D39" s="3"/>
      <c r="E39" s="5"/>
      <c r="F39" s="222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</row>
    <row r="40" spans="2:46" s="179" customFormat="1" ht="6.75" customHeight="1">
      <c r="B40" s="8"/>
      <c r="C40" s="506"/>
      <c r="D40" s="3"/>
      <c r="E40" s="5"/>
      <c r="F40" s="222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</row>
    <row r="41" spans="2:46" s="179" customFormat="1" ht="6.75" customHeight="1">
      <c r="B41" s="8"/>
      <c r="C41" s="507" t="s">
        <v>427</v>
      </c>
      <c r="D41" s="3"/>
      <c r="E41" s="5"/>
      <c r="F41" s="222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</row>
    <row r="42" spans="2:46" s="179" customFormat="1" ht="6.75" customHeight="1">
      <c r="B42" s="502" t="s">
        <v>426</v>
      </c>
      <c r="C42" s="508"/>
      <c r="D42" s="3"/>
      <c r="E42" s="5"/>
      <c r="F42" s="222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</row>
    <row r="43" spans="2:46" s="179" customFormat="1" ht="6.75" customHeight="1">
      <c r="B43" s="503"/>
      <c r="C43" s="214"/>
      <c r="D43" s="3"/>
      <c r="E43" s="5"/>
      <c r="F43" s="222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</row>
    <row r="44" spans="2:46" s="179" customFormat="1" ht="6.75" customHeight="1" thickBot="1">
      <c r="B44" s="11"/>
      <c r="C44" s="12"/>
      <c r="D44" s="13"/>
      <c r="E44" s="14"/>
      <c r="F44" s="222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</row>
    <row r="45" ht="6.75" customHeight="1" thickTop="1"/>
    <row r="46" ht="6.75" customHeight="1" thickBot="1"/>
    <row r="47" spans="2:5" ht="16.5" customHeight="1" thickTop="1">
      <c r="B47" s="520" t="s">
        <v>422</v>
      </c>
      <c r="C47" s="484"/>
      <c r="D47" s="484"/>
      <c r="E47" s="255"/>
    </row>
    <row r="48" spans="2:5" ht="6.75" customHeight="1">
      <c r="B48" s="522" t="s">
        <v>0</v>
      </c>
      <c r="C48" s="3"/>
      <c r="D48" s="3"/>
      <c r="E48" s="5"/>
    </row>
    <row r="49" spans="2:5" ht="6.75" customHeight="1">
      <c r="B49" s="522"/>
      <c r="C49" s="3"/>
      <c r="D49" s="3"/>
      <c r="E49" s="5"/>
    </row>
    <row r="50" spans="2:5" ht="6.75" customHeight="1">
      <c r="B50" s="489" t="s">
        <v>573</v>
      </c>
      <c r="C50" s="3"/>
      <c r="D50" s="3"/>
      <c r="E50" s="5"/>
    </row>
    <row r="51" spans="2:5" ht="6.75" customHeight="1" thickBot="1">
      <c r="B51" s="521"/>
      <c r="C51" s="6"/>
      <c r="D51" s="6"/>
      <c r="E51" s="7"/>
    </row>
    <row r="52" spans="2:5" ht="6.75" customHeight="1">
      <c r="B52" s="2"/>
      <c r="C52" s="3"/>
      <c r="D52" s="3"/>
      <c r="E52" s="5"/>
    </row>
    <row r="53" spans="2:5" ht="6.75" customHeight="1">
      <c r="B53" s="2"/>
      <c r="C53" s="514" t="s">
        <v>497</v>
      </c>
      <c r="D53" s="3"/>
      <c r="E53" s="5"/>
    </row>
    <row r="54" spans="2:5" ht="6.75" customHeight="1">
      <c r="B54" s="2"/>
      <c r="C54" s="515"/>
      <c r="D54" s="3"/>
      <c r="E54" s="4"/>
    </row>
    <row r="55" spans="2:5" ht="6.75" customHeight="1">
      <c r="B55" s="10"/>
      <c r="C55" s="246"/>
      <c r="D55" s="3"/>
      <c r="E55" s="4"/>
    </row>
    <row r="56" spans="2:5" ht="6.75" customHeight="1">
      <c r="B56" s="150"/>
      <c r="C56" s="151"/>
      <c r="D56" s="3"/>
      <c r="E56" s="4"/>
    </row>
    <row r="57" spans="2:5" ht="6.75" customHeight="1">
      <c r="B57" s="10"/>
      <c r="C57" s="151"/>
      <c r="D57" s="508" t="s">
        <v>505</v>
      </c>
      <c r="E57" s="4"/>
    </row>
    <row r="58" spans="2:5" ht="6.75" customHeight="1">
      <c r="B58" s="150"/>
      <c r="C58" s="151"/>
      <c r="D58" s="518"/>
      <c r="E58" s="4"/>
    </row>
    <row r="59" spans="2:5" ht="6.75" customHeight="1">
      <c r="B59" s="511" t="s">
        <v>498</v>
      </c>
      <c r="C59" s="151"/>
      <c r="D59" s="504" t="s">
        <v>506</v>
      </c>
      <c r="E59" s="4"/>
    </row>
    <row r="60" spans="2:5" ht="6.75" customHeight="1">
      <c r="B60" s="512"/>
      <c r="C60" s="9"/>
      <c r="D60" s="505"/>
      <c r="E60" s="4"/>
    </row>
    <row r="61" spans="2:5" ht="6.75" customHeight="1">
      <c r="B61" s="8"/>
      <c r="C61" s="516" t="s">
        <v>505</v>
      </c>
      <c r="D61" s="9"/>
      <c r="E61" s="4"/>
    </row>
    <row r="62" spans="2:5" ht="6.75" customHeight="1">
      <c r="B62" s="8"/>
      <c r="C62" s="517"/>
      <c r="D62" s="9"/>
      <c r="E62" s="4"/>
    </row>
    <row r="63" spans="2:5" ht="6.75" customHeight="1">
      <c r="B63" s="502" t="s">
        <v>499</v>
      </c>
      <c r="C63" s="507" t="s">
        <v>135</v>
      </c>
      <c r="D63" s="9"/>
      <c r="E63" s="4"/>
    </row>
    <row r="64" spans="2:5" ht="6.75" customHeight="1">
      <c r="B64" s="503"/>
      <c r="C64" s="508"/>
      <c r="D64" s="9"/>
      <c r="E64" s="4"/>
    </row>
    <row r="65" spans="2:5" ht="6.75" customHeight="1">
      <c r="B65" s="464"/>
      <c r="C65" s="152"/>
      <c r="D65" s="9"/>
      <c r="E65" s="509" t="s">
        <v>504</v>
      </c>
    </row>
    <row r="66" spans="2:5" ht="6.75" customHeight="1">
      <c r="B66" s="10"/>
      <c r="C66" s="152"/>
      <c r="D66" s="9"/>
      <c r="E66" s="510"/>
    </row>
    <row r="67" spans="2:5" ht="6.75" customHeight="1">
      <c r="B67" s="511" t="s">
        <v>500</v>
      </c>
      <c r="C67" s="152"/>
      <c r="D67" s="9"/>
      <c r="E67" s="513" t="s">
        <v>531</v>
      </c>
    </row>
    <row r="68" spans="2:5" ht="6.75" customHeight="1">
      <c r="B68" s="512"/>
      <c r="C68" s="3"/>
      <c r="D68" s="9"/>
      <c r="E68" s="509"/>
    </row>
    <row r="69" spans="2:5" ht="6.75" customHeight="1">
      <c r="B69" s="8"/>
      <c r="C69" s="514" t="s">
        <v>504</v>
      </c>
      <c r="D69" s="9"/>
      <c r="E69" s="4"/>
    </row>
    <row r="70" spans="2:5" ht="6.75" customHeight="1">
      <c r="B70" s="8"/>
      <c r="C70" s="515"/>
      <c r="D70" s="9"/>
      <c r="E70" s="4"/>
    </row>
    <row r="71" spans="2:5" ht="6.75" customHeight="1">
      <c r="B71" s="502" t="s">
        <v>501</v>
      </c>
      <c r="C71" s="504" t="s">
        <v>163</v>
      </c>
      <c r="D71" s="9"/>
      <c r="E71" s="4"/>
    </row>
    <row r="72" spans="2:5" ht="6.75" customHeight="1">
      <c r="B72" s="503"/>
      <c r="C72" s="505"/>
      <c r="D72" s="9"/>
      <c r="E72" s="4"/>
    </row>
    <row r="73" spans="2:5" ht="6.75" customHeight="1">
      <c r="B73" s="2"/>
      <c r="C73" s="151"/>
      <c r="D73" s="505" t="s">
        <v>504</v>
      </c>
      <c r="E73" s="4"/>
    </row>
    <row r="74" spans="2:5" ht="6.75" customHeight="1">
      <c r="B74" s="153"/>
      <c r="C74" s="151"/>
      <c r="D74" s="506"/>
      <c r="E74" s="4"/>
    </row>
    <row r="75" spans="2:5" ht="6.75" customHeight="1">
      <c r="B75" s="511" t="s">
        <v>562</v>
      </c>
      <c r="C75" s="151"/>
      <c r="D75" s="507" t="s">
        <v>507</v>
      </c>
      <c r="E75" s="4"/>
    </row>
    <row r="76" spans="2:5" ht="6.75" customHeight="1">
      <c r="B76" s="512"/>
      <c r="C76" s="9"/>
      <c r="D76" s="508"/>
      <c r="E76" s="4"/>
    </row>
    <row r="77" spans="2:5" ht="6.75" customHeight="1">
      <c r="B77" s="8"/>
      <c r="C77" s="516" t="s">
        <v>502</v>
      </c>
      <c r="D77" s="3"/>
      <c r="E77" s="4"/>
    </row>
    <row r="78" spans="2:5" ht="6.75" customHeight="1">
      <c r="B78" s="8"/>
      <c r="C78" s="517"/>
      <c r="D78" s="3"/>
      <c r="E78" s="4"/>
    </row>
    <row r="79" spans="2:5" ht="6.75" customHeight="1">
      <c r="B79" s="502" t="s">
        <v>563</v>
      </c>
      <c r="C79" s="507" t="s">
        <v>503</v>
      </c>
      <c r="D79" s="3"/>
      <c r="E79" s="4"/>
    </row>
    <row r="80" spans="2:5" ht="6.75" customHeight="1">
      <c r="B80" s="503"/>
      <c r="C80" s="508"/>
      <c r="D80" s="3"/>
      <c r="E80" s="4"/>
    </row>
    <row r="81" spans="2:5" ht="6.75" customHeight="1" thickBot="1">
      <c r="B81" s="11"/>
      <c r="C81" s="12"/>
      <c r="D81" s="13"/>
      <c r="E81" s="14"/>
    </row>
    <row r="82" ht="6.75" customHeight="1" thickTop="1"/>
    <row r="83" ht="6.75" customHeight="1" thickBot="1"/>
    <row r="84" spans="2:5" ht="16.5" customHeight="1" thickTop="1">
      <c r="B84" s="520" t="s">
        <v>422</v>
      </c>
      <c r="C84" s="484"/>
      <c r="D84" s="484"/>
      <c r="E84" s="255"/>
    </row>
    <row r="85" spans="2:5" ht="6.75" customHeight="1">
      <c r="B85" s="522" t="s">
        <v>0</v>
      </c>
      <c r="C85" s="3"/>
      <c r="D85" s="3"/>
      <c r="E85" s="5"/>
    </row>
    <row r="86" spans="2:5" ht="6.75" customHeight="1">
      <c r="B86" s="522"/>
      <c r="C86" s="3"/>
      <c r="D86" s="3"/>
      <c r="E86" s="5"/>
    </row>
    <row r="87" spans="2:5" ht="6.75" customHeight="1">
      <c r="B87" s="489" t="s">
        <v>496</v>
      </c>
      <c r="C87" s="3"/>
      <c r="D87" s="3"/>
      <c r="E87" s="5"/>
    </row>
    <row r="88" spans="2:5" ht="6.75" customHeight="1" thickBot="1">
      <c r="B88" s="521"/>
      <c r="C88" s="6"/>
      <c r="D88" s="6"/>
      <c r="E88" s="7"/>
    </row>
    <row r="89" spans="2:5" ht="6.75" customHeight="1">
      <c r="B89" s="2"/>
      <c r="C89" s="3"/>
      <c r="D89" s="3"/>
      <c r="E89" s="5"/>
    </row>
    <row r="90" spans="2:5" ht="6.75" customHeight="1">
      <c r="B90" s="2"/>
      <c r="C90" s="514" t="s">
        <v>489</v>
      </c>
      <c r="D90" s="3"/>
      <c r="E90" s="5"/>
    </row>
    <row r="91" spans="2:5" ht="6.75" customHeight="1">
      <c r="B91" s="2"/>
      <c r="C91" s="515"/>
      <c r="D91" s="3"/>
      <c r="E91" s="4"/>
    </row>
    <row r="92" spans="2:5" ht="6.75" customHeight="1">
      <c r="B92" s="10"/>
      <c r="C92" s="246"/>
      <c r="D92" s="3"/>
      <c r="E92" s="4"/>
    </row>
    <row r="93" spans="2:5" ht="6.75" customHeight="1">
      <c r="B93" s="150"/>
      <c r="C93" s="151"/>
      <c r="D93" s="3"/>
      <c r="E93" s="4"/>
    </row>
    <row r="94" spans="2:5" ht="6.75" customHeight="1">
      <c r="B94" s="10"/>
      <c r="C94" s="151"/>
      <c r="D94" s="508" t="s">
        <v>492</v>
      </c>
      <c r="E94" s="4"/>
    </row>
    <row r="95" spans="2:5" ht="6.75" customHeight="1">
      <c r="B95" s="150"/>
      <c r="C95" s="151"/>
      <c r="D95" s="518"/>
      <c r="E95" s="4"/>
    </row>
    <row r="96" spans="2:5" ht="6.75" customHeight="1">
      <c r="B96" s="511" t="s">
        <v>490</v>
      </c>
      <c r="C96" s="151"/>
      <c r="D96" s="504" t="s">
        <v>151</v>
      </c>
      <c r="E96" s="4"/>
    </row>
    <row r="97" spans="2:5" ht="6.75" customHeight="1">
      <c r="B97" s="512"/>
      <c r="C97" s="9"/>
      <c r="D97" s="505"/>
      <c r="E97" s="4"/>
    </row>
    <row r="98" spans="2:5" ht="6.75" customHeight="1">
      <c r="B98" s="8"/>
      <c r="C98" s="516" t="s">
        <v>492</v>
      </c>
      <c r="D98" s="9"/>
      <c r="E98" s="4"/>
    </row>
    <row r="99" spans="2:5" ht="6.75" customHeight="1">
      <c r="B99" s="8"/>
      <c r="C99" s="517"/>
      <c r="D99" s="9"/>
      <c r="E99" s="4"/>
    </row>
    <row r="100" spans="2:5" ht="6.75" customHeight="1">
      <c r="B100" s="502" t="s">
        <v>491</v>
      </c>
      <c r="C100" s="507" t="s">
        <v>144</v>
      </c>
      <c r="D100" s="9"/>
      <c r="E100" s="4"/>
    </row>
    <row r="101" spans="2:5" ht="6.75" customHeight="1">
      <c r="B101" s="503"/>
      <c r="C101" s="508"/>
      <c r="D101" s="9"/>
      <c r="E101" s="4"/>
    </row>
    <row r="102" spans="2:5" ht="6.75" customHeight="1">
      <c r="B102" s="464"/>
      <c r="C102" s="152"/>
      <c r="D102" s="9"/>
      <c r="E102" s="509" t="s">
        <v>398</v>
      </c>
    </row>
    <row r="103" spans="2:5" ht="6.75" customHeight="1">
      <c r="B103" s="10"/>
      <c r="C103" s="152"/>
      <c r="D103" s="9"/>
      <c r="E103" s="510"/>
    </row>
    <row r="104" spans="2:5" ht="6.75" customHeight="1">
      <c r="B104" s="511" t="s">
        <v>493</v>
      </c>
      <c r="C104" s="152"/>
      <c r="D104" s="9"/>
      <c r="E104" s="513" t="s">
        <v>488</v>
      </c>
    </row>
    <row r="105" spans="2:5" ht="6.75" customHeight="1">
      <c r="B105" s="512"/>
      <c r="C105" s="3"/>
      <c r="D105" s="9"/>
      <c r="E105" s="509"/>
    </row>
    <row r="106" spans="2:5" ht="6.75" customHeight="1">
      <c r="B106" s="8"/>
      <c r="C106" s="514" t="s">
        <v>495</v>
      </c>
      <c r="D106" s="9"/>
      <c r="E106" s="4"/>
    </row>
    <row r="107" spans="2:5" ht="6.75" customHeight="1">
      <c r="B107" s="8"/>
      <c r="C107" s="515"/>
      <c r="D107" s="9"/>
      <c r="E107" s="4"/>
    </row>
    <row r="108" spans="2:5" ht="6.75" customHeight="1">
      <c r="B108" s="502" t="s">
        <v>494</v>
      </c>
      <c r="C108" s="504" t="s">
        <v>134</v>
      </c>
      <c r="D108" s="9"/>
      <c r="E108" s="4"/>
    </row>
    <row r="109" spans="2:5" ht="6.75" customHeight="1">
      <c r="B109" s="503"/>
      <c r="C109" s="505"/>
      <c r="D109" s="9"/>
      <c r="E109" s="4"/>
    </row>
    <row r="110" spans="2:5" ht="6.75" customHeight="1">
      <c r="B110" s="2"/>
      <c r="C110" s="151"/>
      <c r="D110" s="505" t="s">
        <v>398</v>
      </c>
      <c r="E110" s="4"/>
    </row>
    <row r="111" spans="2:5" ht="6.75" customHeight="1">
      <c r="B111" s="153"/>
      <c r="C111" s="151"/>
      <c r="D111" s="506"/>
      <c r="E111" s="4"/>
    </row>
    <row r="112" spans="2:5" ht="6.75" customHeight="1">
      <c r="B112" s="10"/>
      <c r="C112" s="151"/>
      <c r="D112" s="507" t="s">
        <v>466</v>
      </c>
      <c r="E112" s="4"/>
    </row>
    <row r="113" spans="2:5" ht="6.75" customHeight="1">
      <c r="B113" s="10"/>
      <c r="C113" s="9"/>
      <c r="D113" s="508"/>
      <c r="E113" s="4"/>
    </row>
    <row r="114" spans="2:5" ht="6.75" customHeight="1">
      <c r="B114" s="10"/>
      <c r="C114" s="516" t="s">
        <v>396</v>
      </c>
      <c r="D114" s="3"/>
      <c r="E114" s="4"/>
    </row>
    <row r="115" spans="2:5" ht="6.75" customHeight="1">
      <c r="B115" s="10"/>
      <c r="C115" s="517"/>
      <c r="D115" s="3"/>
      <c r="E115" s="4"/>
    </row>
    <row r="116" spans="2:5" ht="6.75" customHeight="1" thickBot="1">
      <c r="B116" s="11"/>
      <c r="C116" s="12"/>
      <c r="D116" s="13"/>
      <c r="E116" s="14"/>
    </row>
    <row r="117" spans="2:5" ht="6.75" customHeight="1" thickTop="1">
      <c r="B117" s="155"/>
      <c r="C117" s="189"/>
      <c r="D117" s="189"/>
      <c r="E117" s="192"/>
    </row>
    <row r="118" spans="2:5" ht="6.75" customHeight="1" thickBot="1">
      <c r="B118" s="155"/>
      <c r="C118" s="189"/>
      <c r="D118" s="189"/>
      <c r="E118" s="192"/>
    </row>
    <row r="119" spans="2:6" ht="16.5" customHeight="1" thickTop="1">
      <c r="B119" s="520" t="s">
        <v>422</v>
      </c>
      <c r="C119" s="484"/>
      <c r="D119" s="484"/>
      <c r="E119" s="254"/>
      <c r="F119" s="255"/>
    </row>
    <row r="120" spans="2:6" ht="6.75" customHeight="1">
      <c r="B120" s="256"/>
      <c r="C120" s="257"/>
      <c r="D120" s="257"/>
      <c r="E120" s="257"/>
      <c r="F120" s="237"/>
    </row>
    <row r="121" spans="2:6" ht="6.75" customHeight="1">
      <c r="B121" s="522" t="s">
        <v>0</v>
      </c>
      <c r="C121" s="3"/>
      <c r="D121" s="3"/>
      <c r="E121" s="222"/>
      <c r="F121" s="5"/>
    </row>
    <row r="122" spans="2:6" ht="6.75" customHeight="1">
      <c r="B122" s="522"/>
      <c r="C122" s="3"/>
      <c r="D122" s="3"/>
      <c r="E122" s="222"/>
      <c r="F122" s="5"/>
    </row>
    <row r="123" spans="2:6" ht="6.75" customHeight="1">
      <c r="B123" s="489" t="s">
        <v>171</v>
      </c>
      <c r="C123" s="3"/>
      <c r="D123" s="3"/>
      <c r="E123" s="222"/>
      <c r="F123" s="5"/>
    </row>
    <row r="124" spans="2:6" ht="6.75" customHeight="1" thickBot="1">
      <c r="B124" s="521"/>
      <c r="C124" s="6"/>
      <c r="D124" s="6"/>
      <c r="E124" s="466"/>
      <c r="F124" s="7"/>
    </row>
    <row r="125" spans="2:6" ht="6.75" customHeight="1">
      <c r="B125" s="465"/>
      <c r="C125" s="3"/>
      <c r="D125" s="3"/>
      <c r="E125" s="3"/>
      <c r="F125" s="5"/>
    </row>
    <row r="126" spans="2:6" ht="6.75" customHeight="1">
      <c r="B126" s="2"/>
      <c r="C126" s="514" t="s">
        <v>475</v>
      </c>
      <c r="D126" s="3"/>
      <c r="E126" s="3"/>
      <c r="F126" s="5"/>
    </row>
    <row r="127" spans="2:6" ht="6.75" customHeight="1">
      <c r="B127" s="10"/>
      <c r="C127" s="515"/>
      <c r="D127" s="3"/>
      <c r="E127" s="3"/>
      <c r="F127" s="5"/>
    </row>
    <row r="128" spans="2:6" ht="6.75" customHeight="1">
      <c r="B128" s="10"/>
      <c r="C128" s="228"/>
      <c r="D128" s="3"/>
      <c r="E128" s="3"/>
      <c r="F128" s="5"/>
    </row>
    <row r="129" spans="2:6" ht="6.75" customHeight="1">
      <c r="B129" s="10"/>
      <c r="C129" s="151"/>
      <c r="D129" s="3"/>
      <c r="E129" s="3"/>
      <c r="F129" s="5"/>
    </row>
    <row r="130" spans="2:6" ht="6.75" customHeight="1">
      <c r="B130" s="10"/>
      <c r="C130" s="151"/>
      <c r="D130" s="3"/>
      <c r="E130" s="3"/>
      <c r="F130" s="5"/>
    </row>
    <row r="131" spans="2:6" ht="6.75" customHeight="1">
      <c r="B131" s="10"/>
      <c r="C131" s="151"/>
      <c r="D131" s="508" t="s">
        <v>481</v>
      </c>
      <c r="E131" s="3"/>
      <c r="F131" s="5"/>
    </row>
    <row r="132" spans="2:6" ht="6.75" customHeight="1">
      <c r="B132" s="10"/>
      <c r="C132" s="151"/>
      <c r="D132" s="518"/>
      <c r="E132" s="3"/>
      <c r="F132" s="4"/>
    </row>
    <row r="133" spans="2:6" ht="6.75" customHeight="1">
      <c r="B133" s="511" t="s">
        <v>564</v>
      </c>
      <c r="C133" s="151"/>
      <c r="D133" s="504" t="s">
        <v>144</v>
      </c>
      <c r="E133" s="3"/>
      <c r="F133" s="4"/>
    </row>
    <row r="134" spans="2:6" ht="6.75" customHeight="1">
      <c r="B134" s="512"/>
      <c r="C134" s="151"/>
      <c r="D134" s="505"/>
      <c r="E134" s="3"/>
      <c r="F134" s="4"/>
    </row>
    <row r="135" spans="2:6" ht="6.75" customHeight="1">
      <c r="B135" s="244"/>
      <c r="C135" s="151"/>
      <c r="D135" s="151"/>
      <c r="E135" s="3"/>
      <c r="F135" s="4"/>
    </row>
    <row r="136" spans="2:6" ht="6.75" customHeight="1">
      <c r="B136" s="213"/>
      <c r="C136" s="516" t="s">
        <v>400</v>
      </c>
      <c r="D136" s="151"/>
      <c r="E136" s="3"/>
      <c r="F136" s="4"/>
    </row>
    <row r="137" spans="2:6" ht="6.75" customHeight="1">
      <c r="B137" s="8"/>
      <c r="C137" s="517"/>
      <c r="D137" s="151"/>
      <c r="E137" s="3"/>
      <c r="F137" s="4"/>
    </row>
    <row r="138" spans="2:6" ht="6.75" customHeight="1">
      <c r="B138" s="8"/>
      <c r="C138" s="507" t="s">
        <v>476</v>
      </c>
      <c r="D138" s="151"/>
      <c r="E138" s="3"/>
      <c r="F138" s="4"/>
    </row>
    <row r="139" spans="2:6" ht="6.75" customHeight="1">
      <c r="B139" s="502" t="s">
        <v>393</v>
      </c>
      <c r="C139" s="508"/>
      <c r="D139" s="151"/>
      <c r="E139" s="3"/>
      <c r="F139" s="4"/>
    </row>
    <row r="140" spans="2:6" ht="6.75" customHeight="1">
      <c r="B140" s="503"/>
      <c r="C140" s="223"/>
      <c r="D140" s="151"/>
      <c r="E140" s="3"/>
      <c r="F140" s="4"/>
    </row>
    <row r="141" spans="2:6" ht="6.75" customHeight="1">
      <c r="B141" s="10"/>
      <c r="C141" s="223"/>
      <c r="D141" s="151"/>
      <c r="E141" s="508" t="s">
        <v>481</v>
      </c>
      <c r="F141" s="5"/>
    </row>
    <row r="142" spans="2:6" ht="6.75" customHeight="1">
      <c r="B142" s="10"/>
      <c r="C142" s="223"/>
      <c r="D142" s="151"/>
      <c r="E142" s="518"/>
      <c r="F142" s="4"/>
    </row>
    <row r="143" spans="2:6" ht="6.75" customHeight="1">
      <c r="B143" s="10"/>
      <c r="C143" s="223"/>
      <c r="D143" s="151"/>
      <c r="E143" s="504" t="s">
        <v>482</v>
      </c>
      <c r="F143" s="4"/>
    </row>
    <row r="144" spans="2:6" ht="6.75" customHeight="1">
      <c r="B144" s="10"/>
      <c r="C144" s="229"/>
      <c r="D144" s="151"/>
      <c r="E144" s="505"/>
      <c r="F144" s="4"/>
    </row>
    <row r="145" spans="2:6" ht="6.75" customHeight="1">
      <c r="B145" s="2"/>
      <c r="C145" s="223"/>
      <c r="D145" s="151"/>
      <c r="E145" s="505"/>
      <c r="F145" s="4"/>
    </row>
    <row r="146" spans="2:6" ht="6.75" customHeight="1">
      <c r="B146" s="2"/>
      <c r="C146" s="514" t="s">
        <v>477</v>
      </c>
      <c r="D146" s="151"/>
      <c r="E146" s="505"/>
      <c r="F146" s="4"/>
    </row>
    <row r="147" spans="2:6" ht="6.75" customHeight="1">
      <c r="B147" s="10"/>
      <c r="C147" s="515"/>
      <c r="D147" s="151"/>
      <c r="E147" s="9"/>
      <c r="F147" s="4"/>
    </row>
    <row r="148" spans="2:6" ht="6.75" customHeight="1">
      <c r="B148" s="10"/>
      <c r="C148" s="519"/>
      <c r="D148" s="9"/>
      <c r="E148" s="9"/>
      <c r="F148" s="4"/>
    </row>
    <row r="149" spans="2:6" ht="6.75" customHeight="1">
      <c r="B149" s="10"/>
      <c r="C149" s="516"/>
      <c r="D149" s="9"/>
      <c r="E149" s="9"/>
      <c r="F149" s="4"/>
    </row>
    <row r="150" spans="2:6" ht="6.75" customHeight="1">
      <c r="B150" s="10"/>
      <c r="C150" s="151"/>
      <c r="D150" s="219"/>
      <c r="E150" s="9"/>
      <c r="F150" s="4"/>
    </row>
    <row r="151" spans="2:6" ht="6.75" customHeight="1">
      <c r="B151" s="10"/>
      <c r="C151" s="151"/>
      <c r="D151" s="505" t="s">
        <v>479</v>
      </c>
      <c r="E151" s="9"/>
      <c r="F151" s="4"/>
    </row>
    <row r="152" spans="2:6" ht="6.75" customHeight="1">
      <c r="B152" s="10"/>
      <c r="C152" s="151"/>
      <c r="D152" s="506"/>
      <c r="E152" s="9"/>
      <c r="F152" s="4"/>
    </row>
    <row r="153" spans="2:6" ht="6.75" customHeight="1">
      <c r="B153" s="10"/>
      <c r="C153" s="151"/>
      <c r="D153" s="507" t="s">
        <v>480</v>
      </c>
      <c r="E153" s="9"/>
      <c r="F153" s="4"/>
    </row>
    <row r="154" spans="2:6" ht="6.75" customHeight="1">
      <c r="B154" s="10"/>
      <c r="C154" s="151"/>
      <c r="D154" s="508"/>
      <c r="E154" s="9"/>
      <c r="F154" s="4"/>
    </row>
    <row r="155" spans="2:6" ht="6.75" customHeight="1">
      <c r="B155" s="2"/>
      <c r="C155" s="151"/>
      <c r="D155" s="214"/>
      <c r="E155" s="9"/>
      <c r="F155" s="4"/>
    </row>
    <row r="156" spans="2:6" ht="6.75" customHeight="1">
      <c r="B156" s="2"/>
      <c r="C156" s="516" t="s">
        <v>478</v>
      </c>
      <c r="D156" s="214"/>
      <c r="E156" s="9"/>
      <c r="F156" s="4"/>
    </row>
    <row r="157" spans="2:6" ht="6.75" customHeight="1">
      <c r="B157" s="10"/>
      <c r="C157" s="517"/>
      <c r="D157" s="214"/>
      <c r="E157" s="9"/>
      <c r="F157" s="221"/>
    </row>
    <row r="158" spans="2:6" ht="6.75" customHeight="1">
      <c r="B158" s="10"/>
      <c r="C158" s="459"/>
      <c r="D158" s="3"/>
      <c r="E158" s="9"/>
      <c r="F158" s="221"/>
    </row>
    <row r="159" spans="2:6" ht="6.75" customHeight="1">
      <c r="B159" s="10"/>
      <c r="C159" s="223"/>
      <c r="D159" s="152"/>
      <c r="E159" s="9"/>
      <c r="F159" s="221"/>
    </row>
    <row r="160" spans="2:6" ht="6.75" customHeight="1">
      <c r="B160" s="10"/>
      <c r="C160" s="223"/>
      <c r="D160" s="152"/>
      <c r="E160" s="9"/>
      <c r="F160" s="509" t="s">
        <v>481</v>
      </c>
    </row>
    <row r="161" spans="2:6" ht="6.75" customHeight="1">
      <c r="B161" s="10"/>
      <c r="C161" s="223"/>
      <c r="D161" s="152"/>
      <c r="E161" s="9"/>
      <c r="F161" s="510"/>
    </row>
    <row r="162" spans="2:6" ht="6.75" customHeight="1">
      <c r="B162" s="212"/>
      <c r="C162" s="223"/>
      <c r="D162" s="152"/>
      <c r="E162" s="9"/>
      <c r="F162" s="513" t="s">
        <v>208</v>
      </c>
    </row>
    <row r="163" spans="2:6" ht="6.75" customHeight="1">
      <c r="B163" s="212"/>
      <c r="C163" s="223"/>
      <c r="D163" s="152"/>
      <c r="E163" s="9"/>
      <c r="F163" s="509"/>
    </row>
    <row r="164" spans="2:6" ht="6.75" customHeight="1">
      <c r="B164" s="2"/>
      <c r="C164" s="514" t="s">
        <v>483</v>
      </c>
      <c r="D164" s="3"/>
      <c r="E164" s="9"/>
      <c r="F164" s="221"/>
    </row>
    <row r="165" spans="2:6" ht="6.75" customHeight="1">
      <c r="B165" s="10"/>
      <c r="C165" s="515"/>
      <c r="D165" s="3"/>
      <c r="E165" s="9"/>
      <c r="F165" s="221"/>
    </row>
    <row r="166" spans="2:6" ht="6.75" customHeight="1">
      <c r="B166" s="10"/>
      <c r="C166" s="228"/>
      <c r="D166" s="3"/>
      <c r="E166" s="9"/>
      <c r="F166" s="221"/>
    </row>
    <row r="167" spans="2:6" ht="6.75" customHeight="1">
      <c r="B167" s="10"/>
      <c r="C167" s="151"/>
      <c r="D167" s="3"/>
      <c r="E167" s="9"/>
      <c r="F167" s="221"/>
    </row>
    <row r="168" spans="2:6" ht="6.75" customHeight="1">
      <c r="B168" s="10"/>
      <c r="C168" s="151"/>
      <c r="D168" s="3"/>
      <c r="E168" s="9"/>
      <c r="F168" s="221"/>
    </row>
    <row r="169" spans="2:6" ht="6.75" customHeight="1">
      <c r="B169" s="10"/>
      <c r="C169" s="151"/>
      <c r="D169" s="508" t="s">
        <v>485</v>
      </c>
      <c r="E169" s="9"/>
      <c r="F169" s="221"/>
    </row>
    <row r="170" spans="2:6" ht="6.75" customHeight="1">
      <c r="B170" s="10"/>
      <c r="C170" s="151"/>
      <c r="D170" s="518"/>
      <c r="E170" s="9"/>
      <c r="F170" s="221"/>
    </row>
    <row r="171" spans="2:6" ht="6.75" customHeight="1">
      <c r="B171" s="10"/>
      <c r="C171" s="151"/>
      <c r="D171" s="504" t="s">
        <v>203</v>
      </c>
      <c r="E171" s="9"/>
      <c r="F171" s="221"/>
    </row>
    <row r="172" spans="2:6" ht="6.75" customHeight="1">
      <c r="B172" s="10"/>
      <c r="C172" s="151"/>
      <c r="D172" s="505"/>
      <c r="E172" s="9"/>
      <c r="F172" s="221"/>
    </row>
    <row r="173" spans="2:6" ht="6.75" customHeight="1">
      <c r="B173" s="2"/>
      <c r="C173" s="151"/>
      <c r="D173" s="151"/>
      <c r="E173" s="9"/>
      <c r="F173" s="221"/>
    </row>
    <row r="174" spans="2:6" ht="6.75" customHeight="1">
      <c r="B174" s="2"/>
      <c r="C174" s="516" t="s">
        <v>484</v>
      </c>
      <c r="D174" s="151"/>
      <c r="E174" s="9"/>
      <c r="F174" s="4"/>
    </row>
    <row r="175" spans="2:6" ht="6.75" customHeight="1">
      <c r="B175" s="10"/>
      <c r="C175" s="517"/>
      <c r="D175" s="151"/>
      <c r="E175" s="9"/>
      <c r="F175" s="4"/>
    </row>
    <row r="176" spans="2:6" ht="6.75" customHeight="1">
      <c r="B176" s="10"/>
      <c r="C176" s="223"/>
      <c r="D176" s="151"/>
      <c r="E176" s="9"/>
      <c r="F176" s="4"/>
    </row>
    <row r="177" spans="2:6" ht="6.75" customHeight="1">
      <c r="B177" s="10"/>
      <c r="C177" s="223"/>
      <c r="D177" s="151"/>
      <c r="E177" s="9"/>
      <c r="F177" s="4"/>
    </row>
    <row r="178" spans="2:6" ht="6.75" customHeight="1">
      <c r="B178" s="10"/>
      <c r="C178" s="223"/>
      <c r="D178" s="151"/>
      <c r="E178" s="9"/>
      <c r="F178" s="4"/>
    </row>
    <row r="179" spans="2:6" ht="6.75" customHeight="1">
      <c r="B179" s="10"/>
      <c r="C179" s="223"/>
      <c r="D179" s="151"/>
      <c r="E179" s="505" t="s">
        <v>485</v>
      </c>
      <c r="F179" s="5"/>
    </row>
    <row r="180" spans="2:6" ht="6.75" customHeight="1">
      <c r="B180" s="10"/>
      <c r="C180" s="223"/>
      <c r="D180" s="151"/>
      <c r="E180" s="506"/>
      <c r="F180" s="5"/>
    </row>
    <row r="181" spans="2:6" ht="6.75" customHeight="1">
      <c r="B181" s="10"/>
      <c r="C181" s="223"/>
      <c r="D181" s="151"/>
      <c r="E181" s="507" t="s">
        <v>488</v>
      </c>
      <c r="F181" s="4"/>
    </row>
    <row r="182" spans="2:6" ht="6.75" customHeight="1">
      <c r="B182" s="10"/>
      <c r="C182" s="229"/>
      <c r="D182" s="151"/>
      <c r="E182" s="508"/>
      <c r="F182" s="4"/>
    </row>
    <row r="183" spans="2:6" ht="6.75" customHeight="1">
      <c r="B183" s="2"/>
      <c r="C183" s="223"/>
      <c r="D183" s="151"/>
      <c r="E183" s="3"/>
      <c r="F183" s="4"/>
    </row>
    <row r="184" spans="2:6" ht="6.75" customHeight="1">
      <c r="B184" s="2"/>
      <c r="C184" s="514" t="s">
        <v>486</v>
      </c>
      <c r="D184" s="151"/>
      <c r="E184" s="3"/>
      <c r="F184" s="4"/>
    </row>
    <row r="185" spans="2:6" ht="6.75" customHeight="1">
      <c r="B185" s="10"/>
      <c r="C185" s="515"/>
      <c r="D185" s="151"/>
      <c r="E185" s="3"/>
      <c r="F185" s="4"/>
    </row>
    <row r="186" spans="2:6" ht="6.75" customHeight="1">
      <c r="B186" s="10"/>
      <c r="C186" s="228"/>
      <c r="D186" s="9"/>
      <c r="E186" s="3"/>
      <c r="F186" s="4"/>
    </row>
    <row r="187" spans="2:6" ht="6.75" customHeight="1">
      <c r="B187" s="10"/>
      <c r="C187" s="9"/>
      <c r="D187" s="9"/>
      <c r="E187" s="3"/>
      <c r="F187" s="4"/>
    </row>
    <row r="188" spans="2:6" ht="6.75" customHeight="1">
      <c r="B188" s="10"/>
      <c r="C188" s="151"/>
      <c r="D188" s="219"/>
      <c r="E188" s="3"/>
      <c r="F188" s="4"/>
    </row>
    <row r="189" spans="2:6" ht="6.75" customHeight="1">
      <c r="B189" s="10"/>
      <c r="C189" s="151"/>
      <c r="D189" s="505" t="s">
        <v>487</v>
      </c>
      <c r="E189" s="3"/>
      <c r="F189" s="4"/>
    </row>
    <row r="190" spans="2:6" ht="6.75" customHeight="1">
      <c r="B190" s="10"/>
      <c r="C190" s="151"/>
      <c r="D190" s="506"/>
      <c r="E190" s="3"/>
      <c r="F190" s="4"/>
    </row>
    <row r="191" spans="2:6" ht="6.75" customHeight="1">
      <c r="B191" s="10"/>
      <c r="C191" s="151"/>
      <c r="D191" s="507" t="s">
        <v>156</v>
      </c>
      <c r="E191" s="3"/>
      <c r="F191" s="4"/>
    </row>
    <row r="192" spans="2:6" ht="6.75" customHeight="1">
      <c r="B192" s="10"/>
      <c r="C192" s="151"/>
      <c r="D192" s="508"/>
      <c r="E192" s="3"/>
      <c r="F192" s="4"/>
    </row>
    <row r="193" spans="2:6" ht="6.75" customHeight="1">
      <c r="B193" s="2"/>
      <c r="C193" s="151"/>
      <c r="D193" s="214"/>
      <c r="E193" s="3"/>
      <c r="F193" s="4"/>
    </row>
    <row r="194" spans="2:6" ht="6.75" customHeight="1">
      <c r="B194" s="2"/>
      <c r="C194" s="516" t="s">
        <v>399</v>
      </c>
      <c r="D194" s="214"/>
      <c r="E194" s="3"/>
      <c r="F194" s="4"/>
    </row>
    <row r="195" spans="2:6" ht="6.75" customHeight="1">
      <c r="B195" s="10"/>
      <c r="C195" s="517"/>
      <c r="D195" s="214"/>
      <c r="E195" s="3"/>
      <c r="F195" s="4"/>
    </row>
    <row r="196" spans="2:6" ht="6.75" customHeight="1" thickBot="1">
      <c r="B196" s="461"/>
      <c r="C196" s="13"/>
      <c r="D196" s="12"/>
      <c r="E196" s="13"/>
      <c r="F196" s="14"/>
    </row>
    <row r="197" spans="2:5" ht="6.75" customHeight="1" thickTop="1">
      <c r="B197" s="3"/>
      <c r="C197" s="247"/>
      <c r="D197" s="3"/>
      <c r="E197" s="222"/>
    </row>
    <row r="198" spans="2:5" ht="6.75" customHeight="1" thickBot="1">
      <c r="B198" s="3"/>
      <c r="C198" s="247"/>
      <c r="D198" s="3"/>
      <c r="E198" s="222"/>
    </row>
    <row r="199" spans="2:6" ht="16.5" customHeight="1" thickTop="1">
      <c r="B199" s="520" t="s">
        <v>422</v>
      </c>
      <c r="C199" s="484"/>
      <c r="D199" s="484"/>
      <c r="E199" s="255"/>
      <c r="F199" s="257"/>
    </row>
    <row r="200" spans="2:6" ht="6.75" customHeight="1">
      <c r="B200" s="235"/>
      <c r="C200" s="236"/>
      <c r="D200" s="236"/>
      <c r="E200" s="237"/>
      <c r="F200" s="236"/>
    </row>
    <row r="201" spans="2:6" ht="6.75" customHeight="1">
      <c r="B201" s="522" t="s">
        <v>0</v>
      </c>
      <c r="C201" s="155"/>
      <c r="D201" s="3"/>
      <c r="E201" s="4"/>
      <c r="F201" s="222"/>
    </row>
    <row r="202" spans="2:6" ht="6.75" customHeight="1">
      <c r="B202" s="522"/>
      <c r="C202" s="155"/>
      <c r="D202" s="3"/>
      <c r="E202" s="4"/>
      <c r="F202" s="222"/>
    </row>
    <row r="203" spans="2:6" ht="6.75" customHeight="1">
      <c r="B203" s="489" t="s">
        <v>172</v>
      </c>
      <c r="C203" s="155"/>
      <c r="D203" s="3"/>
      <c r="E203" s="4"/>
      <c r="F203" s="222"/>
    </row>
    <row r="204" spans="2:6" ht="6.75" customHeight="1" thickBot="1">
      <c r="B204" s="521"/>
      <c r="C204" s="227"/>
      <c r="D204" s="6"/>
      <c r="E204" s="438"/>
      <c r="F204" s="222"/>
    </row>
    <row r="205" spans="2:6" ht="6.75" customHeight="1">
      <c r="B205" s="463"/>
      <c r="C205" s="3"/>
      <c r="D205" s="3"/>
      <c r="E205" s="5"/>
      <c r="F205" s="222"/>
    </row>
    <row r="206" spans="2:6" ht="6.75" customHeight="1">
      <c r="B206" s="511" t="s">
        <v>401</v>
      </c>
      <c r="C206" s="3"/>
      <c r="D206" s="3"/>
      <c r="E206" s="5"/>
      <c r="F206" s="222"/>
    </row>
    <row r="207" spans="2:6" ht="6.75" customHeight="1">
      <c r="B207" s="512"/>
      <c r="C207" s="3"/>
      <c r="D207" s="3"/>
      <c r="E207" s="5"/>
      <c r="F207" s="222"/>
    </row>
    <row r="208" spans="2:6" ht="6.75" customHeight="1">
      <c r="B208" s="8"/>
      <c r="C208" s="514" t="s">
        <v>403</v>
      </c>
      <c r="D208" s="3"/>
      <c r="E208" s="5"/>
      <c r="F208" s="222"/>
    </row>
    <row r="209" spans="2:6" ht="6.75" customHeight="1">
      <c r="B209" s="8"/>
      <c r="C209" s="515"/>
      <c r="D209" s="3"/>
      <c r="E209" s="4"/>
      <c r="F209" s="222"/>
    </row>
    <row r="210" spans="2:6" ht="6.75" customHeight="1">
      <c r="B210" s="502" t="s">
        <v>468</v>
      </c>
      <c r="C210" s="504" t="s">
        <v>144</v>
      </c>
      <c r="D210" s="3"/>
      <c r="E210" s="4"/>
      <c r="F210" s="222"/>
    </row>
    <row r="211" spans="2:6" ht="6.75" customHeight="1">
      <c r="B211" s="503"/>
      <c r="C211" s="505"/>
      <c r="D211" s="3"/>
      <c r="E211" s="4"/>
      <c r="F211" s="222"/>
    </row>
    <row r="212" spans="2:6" ht="6.75" customHeight="1">
      <c r="B212" s="10"/>
      <c r="C212" s="151"/>
      <c r="D212" s="508" t="s">
        <v>403</v>
      </c>
      <c r="E212" s="4"/>
      <c r="F212" s="222"/>
    </row>
    <row r="213" spans="2:6" ht="6.75" customHeight="1">
      <c r="B213" s="150"/>
      <c r="C213" s="151"/>
      <c r="D213" s="518"/>
      <c r="E213" s="4"/>
      <c r="F213" s="222"/>
    </row>
    <row r="214" spans="2:6" ht="6.75" customHeight="1">
      <c r="B214" s="511" t="s">
        <v>469</v>
      </c>
      <c r="C214" s="151"/>
      <c r="D214" s="504" t="s">
        <v>208</v>
      </c>
      <c r="E214" s="4"/>
      <c r="F214" s="222"/>
    </row>
    <row r="215" spans="2:6" ht="6.75" customHeight="1">
      <c r="B215" s="512"/>
      <c r="C215" s="9"/>
      <c r="D215" s="505"/>
      <c r="E215" s="4"/>
      <c r="F215" s="222"/>
    </row>
    <row r="216" spans="2:6" ht="6.75" customHeight="1">
      <c r="B216" s="8"/>
      <c r="C216" s="516" t="s">
        <v>471</v>
      </c>
      <c r="D216" s="9"/>
      <c r="E216" s="4"/>
      <c r="F216" s="222"/>
    </row>
    <row r="217" spans="2:6" ht="6.75" customHeight="1">
      <c r="B217" s="8"/>
      <c r="C217" s="517"/>
      <c r="D217" s="9"/>
      <c r="E217" s="4"/>
      <c r="F217" s="222"/>
    </row>
    <row r="218" spans="2:6" ht="6.75" customHeight="1">
      <c r="B218" s="502" t="s">
        <v>470</v>
      </c>
      <c r="C218" s="507" t="s">
        <v>429</v>
      </c>
      <c r="D218" s="9"/>
      <c r="E218" s="4"/>
      <c r="F218" s="222"/>
    </row>
    <row r="219" spans="2:6" ht="6.75" customHeight="1">
      <c r="B219" s="503"/>
      <c r="C219" s="508"/>
      <c r="D219" s="9"/>
      <c r="E219" s="4"/>
      <c r="F219" s="222"/>
    </row>
    <row r="220" spans="2:6" ht="6.75" customHeight="1">
      <c r="B220" s="464"/>
      <c r="C220" s="152"/>
      <c r="D220" s="9"/>
      <c r="E220" s="509" t="s">
        <v>474</v>
      </c>
      <c r="F220" s="222"/>
    </row>
    <row r="221" spans="2:6" ht="6.75" customHeight="1">
      <c r="B221" s="10"/>
      <c r="C221" s="152"/>
      <c r="D221" s="9"/>
      <c r="E221" s="510"/>
      <c r="F221" s="222"/>
    </row>
    <row r="222" spans="2:6" ht="6.75" customHeight="1">
      <c r="B222" s="511" t="s">
        <v>472</v>
      </c>
      <c r="C222" s="152"/>
      <c r="D222" s="9"/>
      <c r="E222" s="513" t="s">
        <v>531</v>
      </c>
      <c r="F222" s="222"/>
    </row>
    <row r="223" spans="2:6" ht="6.75" customHeight="1">
      <c r="B223" s="512"/>
      <c r="C223" s="3"/>
      <c r="D223" s="9"/>
      <c r="E223" s="509"/>
      <c r="F223" s="222"/>
    </row>
    <row r="224" spans="2:6" ht="6.75" customHeight="1">
      <c r="B224" s="8"/>
      <c r="C224" s="514" t="s">
        <v>474</v>
      </c>
      <c r="D224" s="9"/>
      <c r="E224" s="4"/>
      <c r="F224" s="222"/>
    </row>
    <row r="225" spans="2:6" ht="6.75" customHeight="1">
      <c r="B225" s="8"/>
      <c r="C225" s="515"/>
      <c r="D225" s="9"/>
      <c r="E225" s="4"/>
      <c r="F225" s="222"/>
    </row>
    <row r="226" spans="2:6" ht="6.75" customHeight="1">
      <c r="B226" s="502" t="s">
        <v>473</v>
      </c>
      <c r="C226" s="504" t="s">
        <v>163</v>
      </c>
      <c r="D226" s="9"/>
      <c r="E226" s="4"/>
      <c r="F226" s="222"/>
    </row>
    <row r="227" spans="2:6" ht="6.75" customHeight="1">
      <c r="B227" s="503"/>
      <c r="C227" s="505"/>
      <c r="D227" s="9"/>
      <c r="E227" s="4"/>
      <c r="F227" s="222"/>
    </row>
    <row r="228" spans="2:6" ht="6.75" customHeight="1">
      <c r="B228" s="2"/>
      <c r="C228" s="151"/>
      <c r="D228" s="505" t="s">
        <v>474</v>
      </c>
      <c r="E228" s="4"/>
      <c r="F228" s="222"/>
    </row>
    <row r="229" spans="2:6" ht="6.75" customHeight="1">
      <c r="B229" s="153"/>
      <c r="C229" s="151"/>
      <c r="D229" s="506"/>
      <c r="E229" s="4"/>
      <c r="F229" s="222"/>
    </row>
    <row r="230" spans="2:6" ht="6.75" customHeight="1">
      <c r="B230" s="511" t="s">
        <v>392</v>
      </c>
      <c r="C230" s="151"/>
      <c r="D230" s="507" t="s">
        <v>509</v>
      </c>
      <c r="E230" s="4"/>
      <c r="F230" s="222"/>
    </row>
    <row r="231" spans="2:6" ht="6.75" customHeight="1">
      <c r="B231" s="512"/>
      <c r="C231" s="9"/>
      <c r="D231" s="508"/>
      <c r="E231" s="4"/>
      <c r="F231" s="222"/>
    </row>
    <row r="232" spans="2:6" ht="6.75" customHeight="1">
      <c r="B232" s="8"/>
      <c r="C232" s="516" t="s">
        <v>292</v>
      </c>
      <c r="D232" s="3"/>
      <c r="E232" s="4"/>
      <c r="F232" s="222"/>
    </row>
    <row r="233" spans="2:6" ht="6.75" customHeight="1">
      <c r="B233" s="8"/>
      <c r="C233" s="517"/>
      <c r="D233" s="3"/>
      <c r="E233" s="4"/>
      <c r="F233" s="222"/>
    </row>
    <row r="234" spans="2:6" ht="6.75" customHeight="1">
      <c r="B234" s="502" t="s">
        <v>402</v>
      </c>
      <c r="C234" s="507" t="s">
        <v>150</v>
      </c>
      <c r="D234" s="3"/>
      <c r="E234" s="4"/>
      <c r="F234" s="222"/>
    </row>
    <row r="235" spans="2:6" ht="6.75" customHeight="1">
      <c r="B235" s="503"/>
      <c r="C235" s="508"/>
      <c r="D235" s="3"/>
      <c r="E235" s="4"/>
      <c r="F235" s="222"/>
    </row>
    <row r="236" spans="2:6" ht="6.75" customHeight="1" thickBot="1">
      <c r="B236" s="11"/>
      <c r="C236" s="12"/>
      <c r="D236" s="13"/>
      <c r="E236" s="14"/>
      <c r="F236" s="222"/>
    </row>
    <row r="237" spans="2:46" s="179" customFormat="1" ht="6.75" customHeight="1" thickTop="1">
      <c r="B237" s="223"/>
      <c r="C237" s="3"/>
      <c r="D237" s="247"/>
      <c r="E237" s="3"/>
      <c r="F237" s="222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193"/>
      <c r="AN237" s="193"/>
      <c r="AO237" s="193"/>
      <c r="AP237" s="193"/>
      <c r="AQ237" s="193"/>
      <c r="AR237" s="193"/>
      <c r="AS237" s="193"/>
      <c r="AT237" s="193"/>
    </row>
    <row r="238" spans="2:46" s="179" customFormat="1" ht="6.75" customHeight="1" thickBot="1">
      <c r="B238" s="223"/>
      <c r="C238" s="223"/>
      <c r="D238" s="223"/>
      <c r="E238" s="3"/>
      <c r="F238" s="3"/>
      <c r="G238" s="193"/>
      <c r="H238" s="19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193"/>
      <c r="AF238" s="193"/>
      <c r="AG238" s="193"/>
      <c r="AH238" s="193"/>
      <c r="AI238" s="193"/>
      <c r="AJ238" s="193"/>
      <c r="AK238" s="193"/>
      <c r="AL238" s="193"/>
      <c r="AM238" s="193"/>
      <c r="AN238" s="193"/>
      <c r="AO238" s="193"/>
      <c r="AP238" s="193"/>
      <c r="AQ238" s="193"/>
      <c r="AR238" s="193"/>
      <c r="AS238" s="193"/>
      <c r="AT238" s="193"/>
    </row>
    <row r="239" spans="2:46" s="179" customFormat="1" ht="16.5" customHeight="1" thickTop="1">
      <c r="B239" s="520" t="s">
        <v>422</v>
      </c>
      <c r="C239" s="484"/>
      <c r="D239" s="484"/>
      <c r="E239" s="254"/>
      <c r="F239" s="255"/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  <c r="AL239" s="193"/>
      <c r="AM239" s="193"/>
      <c r="AN239" s="193"/>
      <c r="AO239" s="193"/>
      <c r="AP239" s="193"/>
      <c r="AQ239" s="193"/>
      <c r="AR239" s="193"/>
      <c r="AS239" s="193"/>
      <c r="AT239" s="193"/>
    </row>
    <row r="240" spans="2:46" s="179" customFormat="1" ht="6.75" customHeight="1">
      <c r="B240" s="235"/>
      <c r="C240" s="236"/>
      <c r="D240" s="236"/>
      <c r="E240" s="236"/>
      <c r="F240" s="237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3"/>
      <c r="AK240" s="193"/>
      <c r="AL240" s="193"/>
      <c r="AM240" s="193"/>
      <c r="AN240" s="193"/>
      <c r="AO240" s="193"/>
      <c r="AP240" s="193"/>
      <c r="AQ240" s="193"/>
      <c r="AR240" s="193"/>
      <c r="AS240" s="193"/>
      <c r="AT240" s="193"/>
    </row>
    <row r="241" spans="2:6" ht="6.75" customHeight="1">
      <c r="B241" s="522" t="s">
        <v>0</v>
      </c>
      <c r="C241" s="155"/>
      <c r="D241" s="3"/>
      <c r="E241" s="3"/>
      <c r="F241" s="5"/>
    </row>
    <row r="242" spans="2:6" ht="6.75" customHeight="1">
      <c r="B242" s="522"/>
      <c r="C242" s="155"/>
      <c r="D242" s="3"/>
      <c r="E242" s="3"/>
      <c r="F242" s="5"/>
    </row>
    <row r="243" spans="2:6" ht="6.75" customHeight="1">
      <c r="B243" s="489" t="s">
        <v>173</v>
      </c>
      <c r="C243" s="155"/>
      <c r="D243" s="3"/>
      <c r="E243" s="3"/>
      <c r="F243" s="5"/>
    </row>
    <row r="244" spans="2:6" ht="6.75" customHeight="1" thickBot="1">
      <c r="B244" s="521"/>
      <c r="C244" s="227"/>
      <c r="D244" s="6"/>
      <c r="E244" s="6"/>
      <c r="F244" s="7"/>
    </row>
    <row r="245" spans="2:46" s="179" customFormat="1" ht="6.75" customHeight="1">
      <c r="B245" s="454"/>
      <c r="C245" s="156"/>
      <c r="D245" s="3"/>
      <c r="E245" s="3"/>
      <c r="F245" s="5"/>
      <c r="G245" s="193"/>
      <c r="H245" s="437"/>
      <c r="I245" s="156"/>
      <c r="J245" s="3"/>
      <c r="K245" s="3"/>
      <c r="L245" s="222"/>
      <c r="M245" s="193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3"/>
      <c r="AD245" s="193"/>
      <c r="AE245" s="193"/>
      <c r="AF245" s="193"/>
      <c r="AG245" s="193"/>
      <c r="AH245" s="193"/>
      <c r="AI245" s="193"/>
      <c r="AJ245" s="193"/>
      <c r="AK245" s="193"/>
      <c r="AL245" s="193"/>
      <c r="AM245" s="193"/>
      <c r="AN245" s="193"/>
      <c r="AO245" s="193"/>
      <c r="AP245" s="193"/>
      <c r="AQ245" s="193"/>
      <c r="AR245" s="193"/>
      <c r="AS245" s="193"/>
      <c r="AT245" s="193"/>
    </row>
    <row r="246" spans="2:46" s="179" customFormat="1" ht="6.75" customHeight="1">
      <c r="B246" s="2"/>
      <c r="C246" s="514" t="s">
        <v>447</v>
      </c>
      <c r="D246" s="3"/>
      <c r="E246" s="3"/>
      <c r="F246" s="5"/>
      <c r="G246" s="193"/>
      <c r="H246" s="437"/>
      <c r="I246" s="156"/>
      <c r="J246" s="3"/>
      <c r="K246" s="3"/>
      <c r="L246" s="222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3"/>
      <c r="AT246" s="193"/>
    </row>
    <row r="247" spans="2:46" s="179" customFormat="1" ht="6.75" customHeight="1">
      <c r="B247" s="10"/>
      <c r="C247" s="515"/>
      <c r="D247" s="3"/>
      <c r="E247" s="3"/>
      <c r="F247" s="5"/>
      <c r="G247" s="193"/>
      <c r="H247" s="437"/>
      <c r="I247" s="156"/>
      <c r="J247" s="3"/>
      <c r="K247" s="3"/>
      <c r="L247" s="222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3"/>
    </row>
    <row r="248" spans="2:46" s="179" customFormat="1" ht="6.75" customHeight="1">
      <c r="B248" s="10"/>
      <c r="C248" s="228"/>
      <c r="D248" s="3"/>
      <c r="E248" s="3"/>
      <c r="F248" s="5"/>
      <c r="G248" s="193"/>
      <c r="H248" s="437"/>
      <c r="I248" s="156"/>
      <c r="J248" s="3"/>
      <c r="K248" s="3"/>
      <c r="L248" s="222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193"/>
      <c r="AD248" s="193"/>
      <c r="AE248" s="193"/>
      <c r="AF248" s="193"/>
      <c r="AG248" s="193"/>
      <c r="AH248" s="193"/>
      <c r="AI248" s="193"/>
      <c r="AJ248" s="193"/>
      <c r="AK248" s="193"/>
      <c r="AL248" s="193"/>
      <c r="AM248" s="193"/>
      <c r="AN248" s="193"/>
      <c r="AO248" s="193"/>
      <c r="AP248" s="193"/>
      <c r="AQ248" s="193"/>
      <c r="AR248" s="193"/>
      <c r="AS248" s="193"/>
      <c r="AT248" s="193"/>
    </row>
    <row r="249" spans="2:46" s="179" customFormat="1" ht="6.75" customHeight="1">
      <c r="B249" s="10"/>
      <c r="C249" s="151"/>
      <c r="D249" s="3"/>
      <c r="E249" s="3"/>
      <c r="F249" s="5"/>
      <c r="G249" s="193"/>
      <c r="H249" s="437"/>
      <c r="I249" s="156"/>
      <c r="J249" s="3"/>
      <c r="K249" s="3"/>
      <c r="L249" s="222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193"/>
      <c r="AD249" s="193"/>
      <c r="AE249" s="193"/>
      <c r="AF249" s="193"/>
      <c r="AG249" s="193"/>
      <c r="AH249" s="193"/>
      <c r="AI249" s="193"/>
      <c r="AJ249" s="193"/>
      <c r="AK249" s="193"/>
      <c r="AL249" s="193"/>
      <c r="AM249" s="193"/>
      <c r="AN249" s="193"/>
      <c r="AO249" s="193"/>
      <c r="AP249" s="193"/>
      <c r="AQ249" s="193"/>
      <c r="AR249" s="193"/>
      <c r="AS249" s="193"/>
      <c r="AT249" s="193"/>
    </row>
    <row r="250" spans="2:46" s="179" customFormat="1" ht="6.75" customHeight="1">
      <c r="B250" s="10"/>
      <c r="C250" s="151"/>
      <c r="D250" s="3"/>
      <c r="E250" s="3"/>
      <c r="F250" s="5"/>
      <c r="G250" s="193"/>
      <c r="H250" s="437"/>
      <c r="I250" s="156"/>
      <c r="J250" s="3"/>
      <c r="K250" s="3"/>
      <c r="L250" s="222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193"/>
      <c r="AD250" s="193"/>
      <c r="AE250" s="193"/>
      <c r="AF250" s="193"/>
      <c r="AG250" s="193"/>
      <c r="AH250" s="193"/>
      <c r="AI250" s="193"/>
      <c r="AJ250" s="193"/>
      <c r="AK250" s="193"/>
      <c r="AL250" s="193"/>
      <c r="AM250" s="193"/>
      <c r="AN250" s="193"/>
      <c r="AO250" s="193"/>
      <c r="AP250" s="193"/>
      <c r="AQ250" s="193"/>
      <c r="AR250" s="193"/>
      <c r="AS250" s="193"/>
      <c r="AT250" s="193"/>
    </row>
    <row r="251" spans="2:46" s="179" customFormat="1" ht="6.75" customHeight="1">
      <c r="B251" s="10"/>
      <c r="C251" s="151"/>
      <c r="D251" s="508" t="s">
        <v>160</v>
      </c>
      <c r="E251" s="3"/>
      <c r="F251" s="5"/>
      <c r="G251" s="193"/>
      <c r="H251" s="437"/>
      <c r="I251" s="156"/>
      <c r="J251" s="3"/>
      <c r="K251" s="3"/>
      <c r="L251" s="222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3"/>
      <c r="AM251" s="193"/>
      <c r="AN251" s="193"/>
      <c r="AO251" s="193"/>
      <c r="AP251" s="193"/>
      <c r="AQ251" s="193"/>
      <c r="AR251" s="193"/>
      <c r="AS251" s="193"/>
      <c r="AT251" s="193"/>
    </row>
    <row r="252" spans="2:46" s="179" customFormat="1" ht="6.75" customHeight="1">
      <c r="B252" s="10"/>
      <c r="C252" s="151"/>
      <c r="D252" s="518"/>
      <c r="E252" s="3"/>
      <c r="F252" s="4"/>
      <c r="G252" s="193"/>
      <c r="H252" s="437"/>
      <c r="I252" s="156"/>
      <c r="J252" s="3"/>
      <c r="K252" s="3"/>
      <c r="L252" s="222"/>
      <c r="M252" s="193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  <c r="AL252" s="193"/>
      <c r="AM252" s="193"/>
      <c r="AN252" s="193"/>
      <c r="AO252" s="193"/>
      <c r="AP252" s="193"/>
      <c r="AQ252" s="193"/>
      <c r="AR252" s="193"/>
      <c r="AS252" s="193"/>
      <c r="AT252" s="193"/>
    </row>
    <row r="253" spans="2:46" s="179" customFormat="1" ht="6.75" customHeight="1">
      <c r="B253" s="511" t="s">
        <v>448</v>
      </c>
      <c r="C253" s="151"/>
      <c r="D253" s="504" t="s">
        <v>453</v>
      </c>
      <c r="E253" s="3"/>
      <c r="F253" s="4"/>
      <c r="G253" s="193"/>
      <c r="H253" s="437"/>
      <c r="I253" s="156"/>
      <c r="J253" s="3"/>
      <c r="K253" s="3"/>
      <c r="L253" s="222"/>
      <c r="M253" s="193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  <c r="AL253" s="193"/>
      <c r="AM253" s="193"/>
      <c r="AN253" s="193"/>
      <c r="AO253" s="193"/>
      <c r="AP253" s="193"/>
      <c r="AQ253" s="193"/>
      <c r="AR253" s="193"/>
      <c r="AS253" s="193"/>
      <c r="AT253" s="193"/>
    </row>
    <row r="254" spans="2:46" s="179" customFormat="1" ht="6.75" customHeight="1">
      <c r="B254" s="512"/>
      <c r="C254" s="151"/>
      <c r="D254" s="505"/>
      <c r="E254" s="3"/>
      <c r="F254" s="4"/>
      <c r="G254" s="193"/>
      <c r="H254" s="437"/>
      <c r="I254" s="156"/>
      <c r="J254" s="3"/>
      <c r="K254" s="3"/>
      <c r="L254" s="222"/>
      <c r="M254" s="193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3"/>
    </row>
    <row r="255" spans="2:46" s="179" customFormat="1" ht="6.75" customHeight="1">
      <c r="B255" s="244"/>
      <c r="C255" s="151"/>
      <c r="D255" s="151"/>
      <c r="E255" s="3"/>
      <c r="F255" s="4"/>
      <c r="G255" s="193"/>
      <c r="H255" s="437"/>
      <c r="I255" s="156"/>
      <c r="J255" s="3"/>
      <c r="K255" s="3"/>
      <c r="L255" s="222"/>
      <c r="M255" s="193"/>
      <c r="N255" s="193"/>
      <c r="O255" s="193"/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3"/>
    </row>
    <row r="256" spans="2:46" s="179" customFormat="1" ht="6.75" customHeight="1">
      <c r="B256" s="213"/>
      <c r="C256" s="505" t="s">
        <v>450</v>
      </c>
      <c r="D256" s="151"/>
      <c r="E256" s="3"/>
      <c r="F256" s="4"/>
      <c r="G256" s="193"/>
      <c r="H256" s="437"/>
      <c r="I256" s="156"/>
      <c r="J256" s="3"/>
      <c r="K256" s="3"/>
      <c r="L256" s="222"/>
      <c r="M256" s="193"/>
      <c r="N256" s="193"/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</row>
    <row r="257" spans="2:46" s="179" customFormat="1" ht="6.75" customHeight="1">
      <c r="B257" s="8"/>
      <c r="C257" s="506"/>
      <c r="D257" s="151"/>
      <c r="E257" s="3"/>
      <c r="F257" s="4"/>
      <c r="G257" s="193"/>
      <c r="H257" s="437"/>
      <c r="I257" s="156"/>
      <c r="J257" s="3"/>
      <c r="K257" s="3"/>
      <c r="L257" s="222"/>
      <c r="M257" s="193"/>
      <c r="N257" s="193"/>
      <c r="O257" s="193"/>
      <c r="P257" s="193"/>
      <c r="Q257" s="193"/>
      <c r="R257" s="193"/>
      <c r="S257" s="193"/>
      <c r="T257" s="193"/>
      <c r="U257" s="193"/>
      <c r="V257" s="193"/>
      <c r="W257" s="193"/>
      <c r="X257" s="193"/>
      <c r="Y257" s="193"/>
      <c r="Z257" s="193"/>
      <c r="AA257" s="193"/>
      <c r="AB257" s="193"/>
      <c r="AC257" s="193"/>
      <c r="AD257" s="193"/>
      <c r="AE257" s="193"/>
      <c r="AF257" s="193"/>
      <c r="AG257" s="193"/>
      <c r="AH257" s="193"/>
      <c r="AI257" s="193"/>
      <c r="AJ257" s="193"/>
      <c r="AK257" s="193"/>
      <c r="AL257" s="193"/>
      <c r="AM257" s="193"/>
      <c r="AN257" s="193"/>
      <c r="AO257" s="193"/>
      <c r="AP257" s="193"/>
      <c r="AQ257" s="193"/>
      <c r="AR257" s="193"/>
      <c r="AS257" s="193"/>
      <c r="AT257" s="193"/>
    </row>
    <row r="258" spans="2:46" s="179" customFormat="1" ht="6.75" customHeight="1">
      <c r="B258" s="8"/>
      <c r="C258" s="507" t="s">
        <v>156</v>
      </c>
      <c r="D258" s="151"/>
      <c r="E258" s="3"/>
      <c r="F258" s="4"/>
      <c r="G258" s="193"/>
      <c r="H258" s="437"/>
      <c r="I258" s="156"/>
      <c r="J258" s="3"/>
      <c r="K258" s="3"/>
      <c r="L258" s="222"/>
      <c r="M258" s="193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  <c r="AA258" s="193"/>
      <c r="AB258" s="193"/>
      <c r="AC258" s="193"/>
      <c r="AD258" s="193"/>
      <c r="AE258" s="193"/>
      <c r="AF258" s="193"/>
      <c r="AG258" s="193"/>
      <c r="AH258" s="193"/>
      <c r="AI258" s="193"/>
      <c r="AJ258" s="193"/>
      <c r="AK258" s="193"/>
      <c r="AL258" s="193"/>
      <c r="AM258" s="193"/>
      <c r="AN258" s="193"/>
      <c r="AO258" s="193"/>
      <c r="AP258" s="193"/>
      <c r="AQ258" s="193"/>
      <c r="AR258" s="193"/>
      <c r="AS258" s="193"/>
      <c r="AT258" s="193"/>
    </row>
    <row r="259" spans="2:46" s="179" customFormat="1" ht="6.75" customHeight="1">
      <c r="B259" s="502" t="s">
        <v>449</v>
      </c>
      <c r="C259" s="508"/>
      <c r="D259" s="151"/>
      <c r="E259" s="3"/>
      <c r="F259" s="4"/>
      <c r="G259" s="193"/>
      <c r="H259" s="437"/>
      <c r="I259" s="156"/>
      <c r="J259" s="3"/>
      <c r="K259" s="3"/>
      <c r="L259" s="222"/>
      <c r="M259" s="193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3"/>
      <c r="AK259" s="193"/>
      <c r="AL259" s="193"/>
      <c r="AM259" s="193"/>
      <c r="AN259" s="193"/>
      <c r="AO259" s="193"/>
      <c r="AP259" s="193"/>
      <c r="AQ259" s="193"/>
      <c r="AR259" s="193"/>
      <c r="AS259" s="193"/>
      <c r="AT259" s="193"/>
    </row>
    <row r="260" spans="2:46" s="179" customFormat="1" ht="6.75" customHeight="1">
      <c r="B260" s="503"/>
      <c r="C260" s="223"/>
      <c r="D260" s="151"/>
      <c r="E260" s="3"/>
      <c r="F260" s="4"/>
      <c r="G260" s="193"/>
      <c r="H260" s="437"/>
      <c r="I260" s="156"/>
      <c r="J260" s="3"/>
      <c r="K260" s="3"/>
      <c r="L260" s="222"/>
      <c r="M260" s="193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  <c r="AA260" s="193"/>
      <c r="AB260" s="193"/>
      <c r="AC260" s="193"/>
      <c r="AD260" s="193"/>
      <c r="AE260" s="193"/>
      <c r="AF260" s="193"/>
      <c r="AG260" s="193"/>
      <c r="AH260" s="193"/>
      <c r="AI260" s="193"/>
      <c r="AJ260" s="193"/>
      <c r="AK260" s="193"/>
      <c r="AL260" s="193"/>
      <c r="AM260" s="193"/>
      <c r="AN260" s="193"/>
      <c r="AO260" s="193"/>
      <c r="AP260" s="193"/>
      <c r="AQ260" s="193"/>
      <c r="AR260" s="193"/>
      <c r="AS260" s="193"/>
      <c r="AT260" s="193"/>
    </row>
    <row r="261" spans="2:46" s="179" customFormat="1" ht="6.75" customHeight="1">
      <c r="B261" s="10"/>
      <c r="C261" s="223"/>
      <c r="D261" s="151"/>
      <c r="E261" s="508" t="s">
        <v>310</v>
      </c>
      <c r="F261" s="5"/>
      <c r="G261" s="193"/>
      <c r="H261" s="437"/>
      <c r="I261" s="156"/>
      <c r="J261" s="3"/>
      <c r="K261" s="3"/>
      <c r="L261" s="222"/>
      <c r="M261" s="193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  <c r="AA261" s="193"/>
      <c r="AB261" s="193"/>
      <c r="AC261" s="193"/>
      <c r="AD261" s="193"/>
      <c r="AE261" s="193"/>
      <c r="AF261" s="193"/>
      <c r="AG261" s="193"/>
      <c r="AH261" s="193"/>
      <c r="AI261" s="193"/>
      <c r="AJ261" s="193"/>
      <c r="AK261" s="193"/>
      <c r="AL261" s="193"/>
      <c r="AM261" s="193"/>
      <c r="AN261" s="193"/>
      <c r="AO261" s="193"/>
      <c r="AP261" s="193"/>
      <c r="AQ261" s="193"/>
      <c r="AR261" s="193"/>
      <c r="AS261" s="193"/>
      <c r="AT261" s="193"/>
    </row>
    <row r="262" spans="2:46" s="179" customFormat="1" ht="6.75" customHeight="1">
      <c r="B262" s="10"/>
      <c r="C262" s="223"/>
      <c r="D262" s="151"/>
      <c r="E262" s="518"/>
      <c r="F262" s="4"/>
      <c r="G262" s="193"/>
      <c r="H262" s="437"/>
      <c r="I262" s="156"/>
      <c r="J262" s="3"/>
      <c r="K262" s="3"/>
      <c r="L262" s="222"/>
      <c r="M262" s="193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  <c r="AL262" s="193"/>
      <c r="AM262" s="193"/>
      <c r="AN262" s="193"/>
      <c r="AO262" s="193"/>
      <c r="AP262" s="193"/>
      <c r="AQ262" s="193"/>
      <c r="AR262" s="193"/>
      <c r="AS262" s="193"/>
      <c r="AT262" s="193"/>
    </row>
    <row r="263" spans="2:46" s="179" customFormat="1" ht="6.75" customHeight="1">
      <c r="B263" s="10"/>
      <c r="C263" s="223"/>
      <c r="D263" s="151"/>
      <c r="E263" s="504" t="s">
        <v>510</v>
      </c>
      <c r="F263" s="4"/>
      <c r="G263" s="193"/>
      <c r="H263" s="437"/>
      <c r="I263" s="156"/>
      <c r="J263" s="3"/>
      <c r="K263" s="3"/>
      <c r="L263" s="222"/>
      <c r="M263" s="193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  <c r="AL263" s="193"/>
      <c r="AM263" s="193"/>
      <c r="AN263" s="193"/>
      <c r="AO263" s="193"/>
      <c r="AP263" s="193"/>
      <c r="AQ263" s="193"/>
      <c r="AR263" s="193"/>
      <c r="AS263" s="193"/>
      <c r="AT263" s="193"/>
    </row>
    <row r="264" spans="2:46" s="179" customFormat="1" ht="6.75" customHeight="1">
      <c r="B264" s="10"/>
      <c r="C264" s="229"/>
      <c r="D264" s="151"/>
      <c r="E264" s="505"/>
      <c r="F264" s="4"/>
      <c r="G264" s="193"/>
      <c r="H264" s="437"/>
      <c r="I264" s="156"/>
      <c r="J264" s="3"/>
      <c r="K264" s="3"/>
      <c r="L264" s="222"/>
      <c r="M264" s="193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  <c r="AA264" s="193"/>
      <c r="AB264" s="193"/>
      <c r="AC264" s="193"/>
      <c r="AD264" s="193"/>
      <c r="AE264" s="193"/>
      <c r="AF264" s="193"/>
      <c r="AG264" s="193"/>
      <c r="AH264" s="193"/>
      <c r="AI264" s="193"/>
      <c r="AJ264" s="193"/>
      <c r="AK264" s="193"/>
      <c r="AL264" s="193"/>
      <c r="AM264" s="193"/>
      <c r="AN264" s="193"/>
      <c r="AO264" s="193"/>
      <c r="AP264" s="193"/>
      <c r="AQ264" s="193"/>
      <c r="AR264" s="193"/>
      <c r="AS264" s="193"/>
      <c r="AT264" s="193"/>
    </row>
    <row r="265" spans="2:46" s="179" customFormat="1" ht="6.75" customHeight="1">
      <c r="B265" s="2"/>
      <c r="C265" s="223"/>
      <c r="D265" s="151"/>
      <c r="E265" s="219"/>
      <c r="F265" s="4"/>
      <c r="G265" s="193"/>
      <c r="H265" s="437"/>
      <c r="I265" s="156"/>
      <c r="J265" s="3"/>
      <c r="K265" s="3"/>
      <c r="L265" s="222"/>
      <c r="M265" s="193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3"/>
    </row>
    <row r="266" spans="2:46" s="179" customFormat="1" ht="6.75" customHeight="1">
      <c r="B266" s="2"/>
      <c r="C266" s="514" t="s">
        <v>451</v>
      </c>
      <c r="D266" s="151"/>
      <c r="E266" s="219"/>
      <c r="F266" s="4"/>
      <c r="G266" s="193"/>
      <c r="H266" s="437"/>
      <c r="I266" s="156"/>
      <c r="J266" s="3"/>
      <c r="K266" s="3"/>
      <c r="L266" s="222"/>
      <c r="M266" s="193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  <c r="AL266" s="193"/>
      <c r="AM266" s="193"/>
      <c r="AN266" s="193"/>
      <c r="AO266" s="193"/>
      <c r="AP266" s="193"/>
      <c r="AQ266" s="193"/>
      <c r="AR266" s="193"/>
      <c r="AS266" s="193"/>
      <c r="AT266" s="193"/>
    </row>
    <row r="267" spans="2:46" s="179" customFormat="1" ht="6.75" customHeight="1">
      <c r="B267" s="10"/>
      <c r="C267" s="515"/>
      <c r="D267" s="151"/>
      <c r="E267" s="9"/>
      <c r="F267" s="4"/>
      <c r="G267" s="193"/>
      <c r="H267" s="437"/>
      <c r="I267" s="156"/>
      <c r="J267" s="3"/>
      <c r="K267" s="3"/>
      <c r="L267" s="222"/>
      <c r="M267" s="193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  <c r="AL267" s="193"/>
      <c r="AM267" s="193"/>
      <c r="AN267" s="193"/>
      <c r="AO267" s="193"/>
      <c r="AP267" s="193"/>
      <c r="AQ267" s="193"/>
      <c r="AR267" s="193"/>
      <c r="AS267" s="193"/>
      <c r="AT267" s="193"/>
    </row>
    <row r="268" spans="2:46" s="179" customFormat="1" ht="6.75" customHeight="1">
      <c r="B268" s="10"/>
      <c r="C268" s="228"/>
      <c r="D268" s="9"/>
      <c r="E268" s="9"/>
      <c r="F268" s="4"/>
      <c r="G268" s="193"/>
      <c r="H268" s="437"/>
      <c r="I268" s="156"/>
      <c r="J268" s="3"/>
      <c r="K268" s="3"/>
      <c r="L268" s="222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</row>
    <row r="269" spans="2:46" s="179" customFormat="1" ht="6.75" customHeight="1">
      <c r="B269" s="10"/>
      <c r="C269" s="9"/>
      <c r="D269" s="9"/>
      <c r="E269" s="9"/>
      <c r="F269" s="4"/>
      <c r="G269" s="193"/>
      <c r="H269" s="437"/>
      <c r="I269" s="156"/>
      <c r="J269" s="3"/>
      <c r="K269" s="3"/>
      <c r="L269" s="222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93"/>
      <c r="AB269" s="193"/>
      <c r="AC269" s="193"/>
      <c r="AD269" s="193"/>
      <c r="AE269" s="193"/>
      <c r="AF269" s="193"/>
      <c r="AG269" s="193"/>
      <c r="AH269" s="193"/>
      <c r="AI269" s="193"/>
      <c r="AJ269" s="193"/>
      <c r="AK269" s="193"/>
      <c r="AL269" s="193"/>
      <c r="AM269" s="193"/>
      <c r="AN269" s="193"/>
      <c r="AO269" s="193"/>
      <c r="AP269" s="193"/>
      <c r="AQ269" s="193"/>
      <c r="AR269" s="193"/>
      <c r="AS269" s="193"/>
      <c r="AT269" s="193"/>
    </row>
    <row r="270" spans="2:46" s="179" customFormat="1" ht="6.75" customHeight="1">
      <c r="B270" s="10"/>
      <c r="C270" s="151"/>
      <c r="D270" s="219"/>
      <c r="E270" s="9"/>
      <c r="F270" s="4"/>
      <c r="G270" s="193"/>
      <c r="H270" s="437"/>
      <c r="I270" s="156"/>
      <c r="J270" s="3"/>
      <c r="K270" s="3"/>
      <c r="L270" s="222"/>
      <c r="M270" s="193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  <c r="AA270" s="193"/>
      <c r="AB270" s="193"/>
      <c r="AC270" s="193"/>
      <c r="AD270" s="193"/>
      <c r="AE270" s="193"/>
      <c r="AF270" s="193"/>
      <c r="AG270" s="193"/>
      <c r="AH270" s="193"/>
      <c r="AI270" s="193"/>
      <c r="AJ270" s="193"/>
      <c r="AK270" s="193"/>
      <c r="AL270" s="193"/>
      <c r="AM270" s="193"/>
      <c r="AN270" s="193"/>
      <c r="AO270" s="193"/>
      <c r="AP270" s="193"/>
      <c r="AQ270" s="193"/>
      <c r="AR270" s="193"/>
      <c r="AS270" s="193"/>
      <c r="AT270" s="193"/>
    </row>
    <row r="271" spans="2:46" s="179" customFormat="1" ht="6.75" customHeight="1">
      <c r="B271" s="10"/>
      <c r="C271" s="151"/>
      <c r="D271" s="505" t="s">
        <v>310</v>
      </c>
      <c r="E271" s="9"/>
      <c r="F271" s="4"/>
      <c r="G271" s="193"/>
      <c r="H271" s="437"/>
      <c r="I271" s="156"/>
      <c r="J271" s="3"/>
      <c r="K271" s="3"/>
      <c r="L271" s="222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3"/>
      <c r="AK271" s="193"/>
      <c r="AL271" s="193"/>
      <c r="AM271" s="193"/>
      <c r="AN271" s="193"/>
      <c r="AO271" s="193"/>
      <c r="AP271" s="193"/>
      <c r="AQ271" s="193"/>
      <c r="AR271" s="193"/>
      <c r="AS271" s="193"/>
      <c r="AT271" s="193"/>
    </row>
    <row r="272" spans="2:46" s="179" customFormat="1" ht="6.75" customHeight="1">
      <c r="B272" s="10"/>
      <c r="C272" s="151"/>
      <c r="D272" s="506"/>
      <c r="E272" s="9"/>
      <c r="F272" s="4"/>
      <c r="G272" s="193"/>
      <c r="H272" s="437"/>
      <c r="I272" s="156"/>
      <c r="J272" s="3"/>
      <c r="K272" s="3"/>
      <c r="L272" s="222"/>
      <c r="M272" s="193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  <c r="AA272" s="193"/>
      <c r="AB272" s="193"/>
      <c r="AC272" s="193"/>
      <c r="AD272" s="193"/>
      <c r="AE272" s="193"/>
      <c r="AF272" s="193"/>
      <c r="AG272" s="193"/>
      <c r="AH272" s="193"/>
      <c r="AI272" s="193"/>
      <c r="AJ272" s="193"/>
      <c r="AK272" s="193"/>
      <c r="AL272" s="193"/>
      <c r="AM272" s="193"/>
      <c r="AN272" s="193"/>
      <c r="AO272" s="193"/>
      <c r="AP272" s="193"/>
      <c r="AQ272" s="193"/>
      <c r="AR272" s="193"/>
      <c r="AS272" s="193"/>
      <c r="AT272" s="193"/>
    </row>
    <row r="273" spans="2:46" s="179" customFormat="1" ht="6.75" customHeight="1">
      <c r="B273" s="10"/>
      <c r="C273" s="151"/>
      <c r="D273" s="507" t="s">
        <v>452</v>
      </c>
      <c r="E273" s="9"/>
      <c r="F273" s="4"/>
      <c r="G273" s="193"/>
      <c r="H273" s="437"/>
      <c r="I273" s="156"/>
      <c r="J273" s="3"/>
      <c r="K273" s="3"/>
      <c r="L273" s="222"/>
      <c r="M273" s="193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3"/>
      <c r="AE273" s="193"/>
      <c r="AF273" s="193"/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/>
      <c r="AR273" s="193"/>
      <c r="AS273" s="193"/>
      <c r="AT273" s="193"/>
    </row>
    <row r="274" spans="2:46" s="179" customFormat="1" ht="6.75" customHeight="1">
      <c r="B274" s="10"/>
      <c r="C274" s="151"/>
      <c r="D274" s="508"/>
      <c r="E274" s="9"/>
      <c r="F274" s="4"/>
      <c r="G274" s="193"/>
      <c r="H274" s="437"/>
      <c r="I274" s="156"/>
      <c r="J274" s="3"/>
      <c r="K274" s="3"/>
      <c r="L274" s="222"/>
      <c r="M274" s="193"/>
      <c r="N274" s="193"/>
      <c r="O274" s="193"/>
      <c r="P274" s="193"/>
      <c r="Q274" s="193"/>
      <c r="R274" s="193"/>
      <c r="S274" s="193"/>
      <c r="T274" s="193"/>
      <c r="U274" s="193"/>
      <c r="V274" s="193"/>
      <c r="W274" s="193"/>
      <c r="X274" s="193"/>
      <c r="Y274" s="193"/>
      <c r="Z274" s="193"/>
      <c r="AA274" s="193"/>
      <c r="AB274" s="193"/>
      <c r="AC274" s="193"/>
      <c r="AD274" s="193"/>
      <c r="AE274" s="193"/>
      <c r="AF274" s="193"/>
      <c r="AG274" s="193"/>
      <c r="AH274" s="193"/>
      <c r="AI274" s="193"/>
      <c r="AJ274" s="193"/>
      <c r="AK274" s="193"/>
      <c r="AL274" s="193"/>
      <c r="AM274" s="193"/>
      <c r="AN274" s="193"/>
      <c r="AO274" s="193"/>
      <c r="AP274" s="193"/>
      <c r="AQ274" s="193"/>
      <c r="AR274" s="193"/>
      <c r="AS274" s="193"/>
      <c r="AT274" s="193"/>
    </row>
    <row r="275" spans="2:46" s="179" customFormat="1" ht="6.75" customHeight="1">
      <c r="B275" s="2"/>
      <c r="C275" s="151"/>
      <c r="D275" s="214"/>
      <c r="E275" s="9"/>
      <c r="F275" s="4"/>
      <c r="G275" s="193"/>
      <c r="H275" s="437"/>
      <c r="I275" s="156"/>
      <c r="J275" s="3"/>
      <c r="K275" s="3"/>
      <c r="L275" s="222"/>
      <c r="M275" s="193"/>
      <c r="N275" s="193"/>
      <c r="O275" s="193"/>
      <c r="P275" s="193"/>
      <c r="Q275" s="193"/>
      <c r="R275" s="193"/>
      <c r="S275" s="193"/>
      <c r="T275" s="193"/>
      <c r="U275" s="193"/>
      <c r="V275" s="193"/>
      <c r="W275" s="193"/>
      <c r="X275" s="193"/>
      <c r="Y275" s="193"/>
      <c r="Z275" s="193"/>
      <c r="AA275" s="193"/>
      <c r="AB275" s="193"/>
      <c r="AC275" s="193"/>
      <c r="AD275" s="193"/>
      <c r="AE275" s="193"/>
      <c r="AF275" s="193"/>
      <c r="AG275" s="193"/>
      <c r="AH275" s="193"/>
      <c r="AI275" s="193"/>
      <c r="AJ275" s="193"/>
      <c r="AK275" s="193"/>
      <c r="AL275" s="193"/>
      <c r="AM275" s="193"/>
      <c r="AN275" s="193"/>
      <c r="AO275" s="193"/>
      <c r="AP275" s="193"/>
      <c r="AQ275" s="193"/>
      <c r="AR275" s="193"/>
      <c r="AS275" s="193"/>
      <c r="AT275" s="193"/>
    </row>
    <row r="276" spans="2:46" s="179" customFormat="1" ht="6.75" customHeight="1">
      <c r="B276" s="2"/>
      <c r="C276" s="516" t="s">
        <v>394</v>
      </c>
      <c r="D276" s="214"/>
      <c r="E276" s="9"/>
      <c r="F276" s="4"/>
      <c r="G276" s="193"/>
      <c r="H276" s="437"/>
      <c r="I276" s="156"/>
      <c r="J276" s="3"/>
      <c r="K276" s="3"/>
      <c r="L276" s="222"/>
      <c r="M276" s="193"/>
      <c r="N276" s="193"/>
      <c r="O276" s="193"/>
      <c r="P276" s="193"/>
      <c r="Q276" s="193"/>
      <c r="R276" s="193"/>
      <c r="S276" s="193"/>
      <c r="T276" s="193"/>
      <c r="U276" s="193"/>
      <c r="V276" s="193"/>
      <c r="W276" s="193"/>
      <c r="X276" s="193"/>
      <c r="Y276" s="193"/>
      <c r="Z276" s="193"/>
      <c r="AA276" s="193"/>
      <c r="AB276" s="193"/>
      <c r="AC276" s="193"/>
      <c r="AD276" s="193"/>
      <c r="AE276" s="193"/>
      <c r="AF276" s="193"/>
      <c r="AG276" s="193"/>
      <c r="AH276" s="193"/>
      <c r="AI276" s="193"/>
      <c r="AJ276" s="193"/>
      <c r="AK276" s="193"/>
      <c r="AL276" s="193"/>
      <c r="AM276" s="193"/>
      <c r="AN276" s="193"/>
      <c r="AO276" s="193"/>
      <c r="AP276" s="193"/>
      <c r="AQ276" s="193"/>
      <c r="AR276" s="193"/>
      <c r="AS276" s="193"/>
      <c r="AT276" s="193"/>
    </row>
    <row r="277" spans="2:46" s="179" customFormat="1" ht="6.75" customHeight="1">
      <c r="B277" s="10"/>
      <c r="C277" s="517"/>
      <c r="D277" s="214"/>
      <c r="E277" s="9"/>
      <c r="F277" s="221"/>
      <c r="G277" s="193"/>
      <c r="H277" s="437"/>
      <c r="I277" s="156"/>
      <c r="J277" s="3"/>
      <c r="K277" s="3"/>
      <c r="L277" s="222"/>
      <c r="M277" s="193"/>
      <c r="N277" s="193"/>
      <c r="O277" s="193"/>
      <c r="P277" s="193"/>
      <c r="Q277" s="193"/>
      <c r="R277" s="193"/>
      <c r="S277" s="193"/>
      <c r="T277" s="193"/>
      <c r="U277" s="193"/>
      <c r="V277" s="193"/>
      <c r="W277" s="193"/>
      <c r="X277" s="193"/>
      <c r="Y277" s="193"/>
      <c r="Z277" s="193"/>
      <c r="AA277" s="193"/>
      <c r="AB277" s="193"/>
      <c r="AC277" s="193"/>
      <c r="AD277" s="193"/>
      <c r="AE277" s="193"/>
      <c r="AF277" s="193"/>
      <c r="AG277" s="193"/>
      <c r="AH277" s="193"/>
      <c r="AI277" s="193"/>
      <c r="AJ277" s="193"/>
      <c r="AK277" s="193"/>
      <c r="AL277" s="193"/>
      <c r="AM277" s="193"/>
      <c r="AN277" s="193"/>
      <c r="AO277" s="193"/>
      <c r="AP277" s="193"/>
      <c r="AQ277" s="193"/>
      <c r="AR277" s="193"/>
      <c r="AS277" s="193"/>
      <c r="AT277" s="193"/>
    </row>
    <row r="278" spans="2:46" s="179" customFormat="1" ht="6.75" customHeight="1">
      <c r="B278" s="10"/>
      <c r="C278" s="459"/>
      <c r="D278" s="3"/>
      <c r="E278" s="9"/>
      <c r="F278" s="221"/>
      <c r="G278" s="193"/>
      <c r="H278" s="437"/>
      <c r="I278" s="156"/>
      <c r="J278" s="3"/>
      <c r="K278" s="3"/>
      <c r="L278" s="222"/>
      <c r="M278" s="193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93"/>
      <c r="AF278" s="193"/>
      <c r="AG278" s="193"/>
      <c r="AH278" s="193"/>
      <c r="AI278" s="193"/>
      <c r="AJ278" s="193"/>
      <c r="AK278" s="193"/>
      <c r="AL278" s="193"/>
      <c r="AM278" s="193"/>
      <c r="AN278" s="193"/>
      <c r="AO278" s="193"/>
      <c r="AP278" s="193"/>
      <c r="AQ278" s="193"/>
      <c r="AR278" s="193"/>
      <c r="AS278" s="193"/>
      <c r="AT278" s="193"/>
    </row>
    <row r="279" spans="2:46" s="179" customFormat="1" ht="6.75" customHeight="1">
      <c r="B279" s="10"/>
      <c r="C279" s="222"/>
      <c r="D279" s="3"/>
      <c r="E279" s="9"/>
      <c r="F279" s="221"/>
      <c r="G279" s="193"/>
      <c r="H279" s="437"/>
      <c r="I279" s="156"/>
      <c r="J279" s="3"/>
      <c r="K279" s="3"/>
      <c r="L279" s="222"/>
      <c r="M279" s="193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  <c r="AA279" s="193"/>
      <c r="AB279" s="193"/>
      <c r="AC279" s="193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193"/>
      <c r="AS279" s="193"/>
      <c r="AT279" s="193"/>
    </row>
    <row r="280" spans="2:46" s="179" customFormat="1" ht="6.75" customHeight="1">
      <c r="B280" s="10"/>
      <c r="C280" s="223"/>
      <c r="D280" s="152"/>
      <c r="E280" s="9"/>
      <c r="F280" s="509" t="s">
        <v>459</v>
      </c>
      <c r="G280" s="193"/>
      <c r="H280" s="437"/>
      <c r="I280" s="156"/>
      <c r="J280" s="3"/>
      <c r="K280" s="3"/>
      <c r="L280" s="222"/>
      <c r="M280" s="193"/>
      <c r="N280" s="193"/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  <c r="AA280" s="193"/>
      <c r="AB280" s="193"/>
      <c r="AC280" s="193"/>
      <c r="AD280" s="193"/>
      <c r="AE280" s="193"/>
      <c r="AF280" s="193"/>
      <c r="AG280" s="193"/>
      <c r="AH280" s="193"/>
      <c r="AI280" s="193"/>
      <c r="AJ280" s="193"/>
      <c r="AK280" s="193"/>
      <c r="AL280" s="193"/>
      <c r="AM280" s="193"/>
      <c r="AN280" s="193"/>
      <c r="AO280" s="193"/>
      <c r="AP280" s="193"/>
      <c r="AQ280" s="193"/>
      <c r="AR280" s="193"/>
      <c r="AS280" s="193"/>
      <c r="AT280" s="193"/>
    </row>
    <row r="281" spans="2:46" s="179" customFormat="1" ht="6.75" customHeight="1">
      <c r="B281" s="10"/>
      <c r="C281" s="223"/>
      <c r="D281" s="152"/>
      <c r="E281" s="9"/>
      <c r="F281" s="510"/>
      <c r="G281" s="193"/>
      <c r="H281" s="437"/>
      <c r="I281" s="156"/>
      <c r="J281" s="3"/>
      <c r="K281" s="3"/>
      <c r="L281" s="222"/>
      <c r="M281" s="193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  <c r="AA281" s="193"/>
      <c r="AB281" s="193"/>
      <c r="AC281" s="193"/>
      <c r="AD281" s="193"/>
      <c r="AE281" s="193"/>
      <c r="AF281" s="193"/>
      <c r="AG281" s="193"/>
      <c r="AH281" s="193"/>
      <c r="AI281" s="193"/>
      <c r="AJ281" s="193"/>
      <c r="AK281" s="193"/>
      <c r="AL281" s="193"/>
      <c r="AM281" s="193"/>
      <c r="AN281" s="193"/>
      <c r="AO281" s="193"/>
      <c r="AP281" s="193"/>
      <c r="AQ281" s="193"/>
      <c r="AR281" s="193"/>
      <c r="AS281" s="193"/>
      <c r="AT281" s="193"/>
    </row>
    <row r="282" spans="2:46" s="179" customFormat="1" ht="6.75" customHeight="1">
      <c r="B282" s="212"/>
      <c r="C282" s="223"/>
      <c r="D282" s="152"/>
      <c r="E282" s="9"/>
      <c r="F282" s="513" t="s">
        <v>208</v>
      </c>
      <c r="G282" s="193"/>
      <c r="H282" s="437"/>
      <c r="I282" s="156"/>
      <c r="J282" s="3"/>
      <c r="K282" s="3"/>
      <c r="L282" s="222"/>
      <c r="M282" s="193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3"/>
      <c r="AB282" s="193"/>
      <c r="AC282" s="193"/>
      <c r="AD282" s="193"/>
      <c r="AE282" s="193"/>
      <c r="AF282" s="193"/>
      <c r="AG282" s="193"/>
      <c r="AH282" s="193"/>
      <c r="AI282" s="193"/>
      <c r="AJ282" s="193"/>
      <c r="AK282" s="193"/>
      <c r="AL282" s="193"/>
      <c r="AM282" s="193"/>
      <c r="AN282" s="193"/>
      <c r="AO282" s="193"/>
      <c r="AP282" s="193"/>
      <c r="AQ282" s="193"/>
      <c r="AR282" s="193"/>
      <c r="AS282" s="193"/>
      <c r="AT282" s="193"/>
    </row>
    <row r="283" spans="2:46" s="179" customFormat="1" ht="6.75" customHeight="1">
      <c r="B283" s="212"/>
      <c r="C283" s="223"/>
      <c r="D283" s="152"/>
      <c r="E283" s="9"/>
      <c r="F283" s="509"/>
      <c r="G283" s="193"/>
      <c r="H283" s="437"/>
      <c r="I283" s="156"/>
      <c r="J283" s="3"/>
      <c r="K283" s="3"/>
      <c r="L283" s="222"/>
      <c r="M283" s="193"/>
      <c r="N283" s="193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93"/>
      <c r="AB283" s="193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</row>
    <row r="284" spans="2:46" s="179" customFormat="1" ht="6.75" customHeight="1">
      <c r="B284" s="2"/>
      <c r="C284" s="514" t="s">
        <v>454</v>
      </c>
      <c r="D284" s="3"/>
      <c r="E284" s="9"/>
      <c r="F284" s="221"/>
      <c r="G284" s="193"/>
      <c r="H284" s="437"/>
      <c r="I284" s="156"/>
      <c r="J284" s="3"/>
      <c r="K284" s="3"/>
      <c r="L284" s="222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  <c r="AA284" s="193"/>
      <c r="AB284" s="193"/>
      <c r="AC284" s="193"/>
      <c r="AD284" s="193"/>
      <c r="AE284" s="193"/>
      <c r="AF284" s="193"/>
      <c r="AG284" s="193"/>
      <c r="AH284" s="193"/>
      <c r="AI284" s="193"/>
      <c r="AJ284" s="193"/>
      <c r="AK284" s="193"/>
      <c r="AL284" s="193"/>
      <c r="AM284" s="193"/>
      <c r="AN284" s="193"/>
      <c r="AO284" s="193"/>
      <c r="AP284" s="193"/>
      <c r="AQ284" s="193"/>
      <c r="AR284" s="193"/>
      <c r="AS284" s="193"/>
      <c r="AT284" s="193"/>
    </row>
    <row r="285" spans="2:46" s="179" customFormat="1" ht="6.75" customHeight="1">
      <c r="B285" s="10"/>
      <c r="C285" s="515"/>
      <c r="D285" s="3"/>
      <c r="E285" s="9"/>
      <c r="F285" s="221"/>
      <c r="G285" s="193"/>
      <c r="H285" s="437"/>
      <c r="I285" s="156"/>
      <c r="J285" s="3"/>
      <c r="K285" s="3"/>
      <c r="L285" s="222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3"/>
      <c r="AG285" s="193"/>
      <c r="AH285" s="193"/>
      <c r="AI285" s="193"/>
      <c r="AJ285" s="193"/>
      <c r="AK285" s="193"/>
      <c r="AL285" s="193"/>
      <c r="AM285" s="193"/>
      <c r="AN285" s="193"/>
      <c r="AO285" s="193"/>
      <c r="AP285" s="193"/>
      <c r="AQ285" s="193"/>
      <c r="AR285" s="193"/>
      <c r="AS285" s="193"/>
      <c r="AT285" s="193"/>
    </row>
    <row r="286" spans="2:46" s="179" customFormat="1" ht="6.75" customHeight="1">
      <c r="B286" s="10"/>
      <c r="C286" s="228"/>
      <c r="D286" s="3"/>
      <c r="E286" s="9"/>
      <c r="F286" s="221"/>
      <c r="G286" s="193"/>
      <c r="H286" s="437"/>
      <c r="I286" s="156"/>
      <c r="J286" s="3"/>
      <c r="K286" s="3"/>
      <c r="L286" s="222"/>
      <c r="M286" s="193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  <c r="AL286" s="193"/>
      <c r="AM286" s="193"/>
      <c r="AN286" s="193"/>
      <c r="AO286" s="193"/>
      <c r="AP286" s="193"/>
      <c r="AQ286" s="193"/>
      <c r="AR286" s="193"/>
      <c r="AS286" s="193"/>
      <c r="AT286" s="193"/>
    </row>
    <row r="287" spans="2:46" s="179" customFormat="1" ht="6.75" customHeight="1">
      <c r="B287" s="10"/>
      <c r="C287" s="151"/>
      <c r="D287" s="3"/>
      <c r="E287" s="9"/>
      <c r="F287" s="221"/>
      <c r="G287" s="193"/>
      <c r="H287" s="437"/>
      <c r="I287" s="156"/>
      <c r="J287" s="3"/>
      <c r="K287" s="3"/>
      <c r="L287" s="222"/>
      <c r="M287" s="193"/>
      <c r="N287" s="193"/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</row>
    <row r="288" spans="2:46" s="179" customFormat="1" ht="6.75" customHeight="1">
      <c r="B288" s="10"/>
      <c r="C288" s="151"/>
      <c r="D288" s="3"/>
      <c r="E288" s="9"/>
      <c r="F288" s="221"/>
      <c r="G288" s="193"/>
      <c r="H288" s="437"/>
      <c r="I288" s="156"/>
      <c r="J288" s="3"/>
      <c r="K288" s="3"/>
      <c r="L288" s="222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  <c r="AR288" s="193"/>
      <c r="AS288" s="193"/>
      <c r="AT288" s="193"/>
    </row>
    <row r="289" spans="2:46" s="179" customFormat="1" ht="6.75" customHeight="1">
      <c r="B289" s="10"/>
      <c r="C289" s="151"/>
      <c r="D289" s="508" t="s">
        <v>295</v>
      </c>
      <c r="E289" s="9"/>
      <c r="F289" s="221"/>
      <c r="G289" s="193"/>
      <c r="H289" s="437"/>
      <c r="I289" s="156"/>
      <c r="J289" s="3"/>
      <c r="K289" s="3"/>
      <c r="L289" s="222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193"/>
      <c r="AS289" s="193"/>
      <c r="AT289" s="193"/>
    </row>
    <row r="290" spans="2:46" s="179" customFormat="1" ht="6.75" customHeight="1">
      <c r="B290" s="10"/>
      <c r="C290" s="151"/>
      <c r="D290" s="518"/>
      <c r="E290" s="9"/>
      <c r="F290" s="221"/>
      <c r="G290" s="193"/>
      <c r="H290" s="437"/>
      <c r="I290" s="156"/>
      <c r="J290" s="3"/>
      <c r="K290" s="3"/>
      <c r="L290" s="222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  <c r="AR290" s="193"/>
      <c r="AS290" s="193"/>
      <c r="AT290" s="193"/>
    </row>
    <row r="291" spans="2:46" s="179" customFormat="1" ht="6.75" customHeight="1">
      <c r="B291" s="10"/>
      <c r="C291" s="151"/>
      <c r="D291" s="504" t="s">
        <v>456</v>
      </c>
      <c r="E291" s="9"/>
      <c r="F291" s="221"/>
      <c r="G291" s="193"/>
      <c r="H291" s="437"/>
      <c r="I291" s="156"/>
      <c r="J291" s="3"/>
      <c r="K291" s="3"/>
      <c r="L291" s="222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  <c r="AR291" s="193"/>
      <c r="AS291" s="193"/>
      <c r="AT291" s="193"/>
    </row>
    <row r="292" spans="2:46" s="179" customFormat="1" ht="6.75" customHeight="1">
      <c r="B292" s="10"/>
      <c r="C292" s="151"/>
      <c r="D292" s="505"/>
      <c r="E292" s="9"/>
      <c r="F292" s="221"/>
      <c r="G292" s="193"/>
      <c r="H292" s="437"/>
      <c r="I292" s="156"/>
      <c r="J292" s="3"/>
      <c r="K292" s="3"/>
      <c r="L292" s="222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  <c r="AR292" s="193"/>
      <c r="AS292" s="193"/>
      <c r="AT292" s="193"/>
    </row>
    <row r="293" spans="2:46" s="179" customFormat="1" ht="6.75" customHeight="1">
      <c r="B293" s="2"/>
      <c r="C293" s="151"/>
      <c r="D293" s="151"/>
      <c r="E293" s="9"/>
      <c r="F293" s="221"/>
      <c r="G293" s="193"/>
      <c r="H293" s="437"/>
      <c r="I293" s="156"/>
      <c r="J293" s="3"/>
      <c r="K293" s="3"/>
      <c r="L293" s="222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  <c r="AR293" s="193"/>
      <c r="AS293" s="193"/>
      <c r="AT293" s="193"/>
    </row>
    <row r="294" spans="2:46" s="179" customFormat="1" ht="6.75" customHeight="1">
      <c r="B294" s="2"/>
      <c r="C294" s="516" t="s">
        <v>455</v>
      </c>
      <c r="D294" s="151"/>
      <c r="E294" s="9"/>
      <c r="F294" s="4"/>
      <c r="G294" s="193"/>
      <c r="H294" s="437"/>
      <c r="I294" s="156"/>
      <c r="J294" s="3"/>
      <c r="K294" s="3"/>
      <c r="L294" s="222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  <c r="AR294" s="193"/>
      <c r="AS294" s="193"/>
      <c r="AT294" s="193"/>
    </row>
    <row r="295" spans="2:46" s="179" customFormat="1" ht="6.75" customHeight="1">
      <c r="B295" s="10"/>
      <c r="C295" s="517"/>
      <c r="D295" s="151"/>
      <c r="E295" s="9"/>
      <c r="F295" s="4"/>
      <c r="G295" s="193"/>
      <c r="H295" s="437"/>
      <c r="I295" s="156"/>
      <c r="J295" s="3"/>
      <c r="K295" s="3"/>
      <c r="L295" s="222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  <c r="AR295" s="193"/>
      <c r="AS295" s="193"/>
      <c r="AT295" s="193"/>
    </row>
    <row r="296" spans="2:46" s="179" customFormat="1" ht="6.75" customHeight="1">
      <c r="B296" s="10"/>
      <c r="C296" s="223"/>
      <c r="D296" s="151"/>
      <c r="E296" s="9"/>
      <c r="F296" s="4"/>
      <c r="G296" s="193"/>
      <c r="H296" s="437"/>
      <c r="I296" s="156"/>
      <c r="J296" s="3"/>
      <c r="K296" s="3"/>
      <c r="L296" s="222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  <c r="AR296" s="193"/>
      <c r="AS296" s="193"/>
      <c r="AT296" s="193"/>
    </row>
    <row r="297" spans="2:46" s="179" customFormat="1" ht="6.75" customHeight="1">
      <c r="B297" s="10"/>
      <c r="C297" s="223"/>
      <c r="D297" s="151"/>
      <c r="E297" s="9"/>
      <c r="F297" s="4"/>
      <c r="G297" s="193"/>
      <c r="H297" s="437"/>
      <c r="I297" s="156"/>
      <c r="J297" s="3"/>
      <c r="K297" s="3"/>
      <c r="L297" s="222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  <c r="AR297" s="193"/>
      <c r="AS297" s="193"/>
      <c r="AT297" s="193"/>
    </row>
    <row r="298" spans="2:46" s="179" customFormat="1" ht="6.75" customHeight="1">
      <c r="B298" s="10"/>
      <c r="C298" s="223"/>
      <c r="D298" s="151"/>
      <c r="E298" s="9"/>
      <c r="F298" s="4"/>
      <c r="G298" s="193"/>
      <c r="H298" s="437"/>
      <c r="I298" s="156"/>
      <c r="J298" s="3"/>
      <c r="K298" s="3"/>
      <c r="L298" s="222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  <c r="AR298" s="193"/>
      <c r="AS298" s="193"/>
      <c r="AT298" s="193"/>
    </row>
    <row r="299" spans="2:46" s="179" customFormat="1" ht="6.75" customHeight="1">
      <c r="B299" s="10"/>
      <c r="C299" s="223"/>
      <c r="D299" s="151"/>
      <c r="E299" s="505" t="s">
        <v>459</v>
      </c>
      <c r="F299" s="5"/>
      <c r="G299" s="193"/>
      <c r="H299" s="437"/>
      <c r="I299" s="156"/>
      <c r="J299" s="3"/>
      <c r="K299" s="3"/>
      <c r="L299" s="222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  <c r="AR299" s="193"/>
      <c r="AS299" s="193"/>
      <c r="AT299" s="193"/>
    </row>
    <row r="300" spans="2:46" s="179" customFormat="1" ht="6.75" customHeight="1">
      <c r="B300" s="10"/>
      <c r="C300" s="223"/>
      <c r="D300" s="151"/>
      <c r="E300" s="506"/>
      <c r="F300" s="5"/>
      <c r="G300" s="193"/>
      <c r="H300" s="437"/>
      <c r="I300" s="156"/>
      <c r="J300" s="3"/>
      <c r="K300" s="3"/>
      <c r="L300" s="222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  <c r="AR300" s="193"/>
      <c r="AS300" s="193"/>
      <c r="AT300" s="193"/>
    </row>
    <row r="301" spans="2:46" s="179" customFormat="1" ht="6.75" customHeight="1">
      <c r="B301" s="511" t="s">
        <v>457</v>
      </c>
      <c r="C301" s="223"/>
      <c r="D301" s="151"/>
      <c r="E301" s="507" t="s">
        <v>144</v>
      </c>
      <c r="F301" s="4"/>
      <c r="G301" s="193"/>
      <c r="H301" s="437"/>
      <c r="I301" s="156"/>
      <c r="J301" s="3"/>
      <c r="K301" s="3"/>
      <c r="L301" s="222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  <c r="AR301" s="193"/>
      <c r="AS301" s="193"/>
      <c r="AT301" s="193"/>
    </row>
    <row r="302" spans="2:46" s="179" customFormat="1" ht="6.75" customHeight="1">
      <c r="B302" s="512"/>
      <c r="C302" s="229"/>
      <c r="D302" s="151"/>
      <c r="E302" s="508"/>
      <c r="F302" s="4"/>
      <c r="G302" s="193"/>
      <c r="H302" s="437"/>
      <c r="I302" s="156"/>
      <c r="J302" s="3"/>
      <c r="K302" s="3"/>
      <c r="L302" s="222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  <c r="AR302" s="193"/>
      <c r="AS302" s="193"/>
      <c r="AT302" s="193"/>
    </row>
    <row r="303" spans="2:46" s="179" customFormat="1" ht="6.75" customHeight="1">
      <c r="B303" s="244"/>
      <c r="C303" s="223"/>
      <c r="D303" s="151"/>
      <c r="E303" s="3"/>
      <c r="F303" s="4"/>
      <c r="G303" s="193"/>
      <c r="H303" s="437"/>
      <c r="I303" s="156"/>
      <c r="J303" s="3"/>
      <c r="K303" s="3"/>
      <c r="L303" s="222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  <c r="AR303" s="193"/>
      <c r="AS303" s="193"/>
      <c r="AT303" s="193"/>
    </row>
    <row r="304" spans="2:46" s="179" customFormat="1" ht="6.75" customHeight="1">
      <c r="B304" s="213"/>
      <c r="C304" s="508" t="s">
        <v>303</v>
      </c>
      <c r="D304" s="151"/>
      <c r="E304" s="3"/>
      <c r="F304" s="4"/>
      <c r="G304" s="193"/>
      <c r="H304" s="437"/>
      <c r="I304" s="156"/>
      <c r="J304" s="3"/>
      <c r="K304" s="3"/>
      <c r="L304" s="22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  <c r="AR304" s="193"/>
      <c r="AS304" s="193"/>
      <c r="AT304" s="193"/>
    </row>
    <row r="305" spans="2:46" s="179" customFormat="1" ht="6.75" customHeight="1">
      <c r="B305" s="8"/>
      <c r="C305" s="518"/>
      <c r="D305" s="151"/>
      <c r="E305" s="3"/>
      <c r="F305" s="4"/>
      <c r="G305" s="193"/>
      <c r="H305" s="437"/>
      <c r="I305" s="156"/>
      <c r="J305" s="3"/>
      <c r="K305" s="3"/>
      <c r="L305" s="222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  <c r="AR305" s="193"/>
      <c r="AS305" s="193"/>
      <c r="AT305" s="193"/>
    </row>
    <row r="306" spans="2:46" s="179" customFormat="1" ht="6.75" customHeight="1">
      <c r="B306" s="8"/>
      <c r="C306" s="504" t="s">
        <v>460</v>
      </c>
      <c r="D306" s="9"/>
      <c r="E306" s="3"/>
      <c r="F306" s="4"/>
      <c r="G306" s="193"/>
      <c r="H306" s="437"/>
      <c r="I306" s="156"/>
      <c r="J306" s="3"/>
      <c r="K306" s="3"/>
      <c r="L306" s="22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  <c r="AR306" s="193"/>
      <c r="AS306" s="193"/>
      <c r="AT306" s="193"/>
    </row>
    <row r="307" spans="2:46" s="179" customFormat="1" ht="6.75" customHeight="1">
      <c r="B307" s="502" t="s">
        <v>404</v>
      </c>
      <c r="C307" s="505"/>
      <c r="D307" s="9"/>
      <c r="E307" s="3"/>
      <c r="F307" s="4"/>
      <c r="G307" s="193"/>
      <c r="H307" s="437"/>
      <c r="I307" s="156"/>
      <c r="J307" s="3"/>
      <c r="K307" s="3"/>
      <c r="L307" s="222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  <c r="AR307" s="193"/>
      <c r="AS307" s="193"/>
      <c r="AT307" s="193"/>
    </row>
    <row r="308" spans="2:46" s="179" customFormat="1" ht="6.75" customHeight="1">
      <c r="B308" s="503"/>
      <c r="C308" s="151"/>
      <c r="D308" s="219"/>
      <c r="E308" s="3"/>
      <c r="F308" s="4"/>
      <c r="G308" s="193"/>
      <c r="H308" s="437"/>
      <c r="I308" s="156"/>
      <c r="J308" s="3"/>
      <c r="K308" s="3"/>
      <c r="L308" s="222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  <c r="AR308" s="193"/>
      <c r="AS308" s="193"/>
      <c r="AT308" s="193"/>
    </row>
    <row r="309" spans="2:46" s="179" customFormat="1" ht="6.75" customHeight="1">
      <c r="B309" s="10"/>
      <c r="C309" s="151"/>
      <c r="D309" s="505" t="s">
        <v>459</v>
      </c>
      <c r="E309" s="3"/>
      <c r="F309" s="4"/>
      <c r="G309" s="193"/>
      <c r="H309" s="437"/>
      <c r="I309" s="156"/>
      <c r="J309" s="3"/>
      <c r="K309" s="3"/>
      <c r="L309" s="222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  <c r="AR309" s="193"/>
      <c r="AS309" s="193"/>
      <c r="AT309" s="193"/>
    </row>
    <row r="310" spans="2:46" s="179" customFormat="1" ht="6.75" customHeight="1">
      <c r="B310" s="10"/>
      <c r="C310" s="151"/>
      <c r="D310" s="506"/>
      <c r="E310" s="3"/>
      <c r="F310" s="4"/>
      <c r="G310" s="193"/>
      <c r="H310" s="437"/>
      <c r="I310" s="156"/>
      <c r="J310" s="3"/>
      <c r="K310" s="3"/>
      <c r="L310" s="222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  <c r="AR310" s="193"/>
      <c r="AS310" s="193"/>
      <c r="AT310" s="193"/>
    </row>
    <row r="311" spans="2:46" s="179" customFormat="1" ht="6.75" customHeight="1">
      <c r="B311" s="10"/>
      <c r="C311" s="151"/>
      <c r="D311" s="507" t="s">
        <v>461</v>
      </c>
      <c r="E311" s="3"/>
      <c r="F311" s="4"/>
      <c r="G311" s="193"/>
      <c r="H311" s="437"/>
      <c r="I311" s="156"/>
      <c r="J311" s="3"/>
      <c r="K311" s="3"/>
      <c r="L311" s="222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  <c r="AR311" s="193"/>
      <c r="AS311" s="193"/>
      <c r="AT311" s="193"/>
    </row>
    <row r="312" spans="2:46" s="179" customFormat="1" ht="6.75" customHeight="1">
      <c r="B312" s="10"/>
      <c r="C312" s="151"/>
      <c r="D312" s="508"/>
      <c r="E312" s="3"/>
      <c r="F312" s="4"/>
      <c r="G312" s="193"/>
      <c r="H312" s="437"/>
      <c r="I312" s="156"/>
      <c r="J312" s="3"/>
      <c r="K312" s="3"/>
      <c r="L312" s="222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  <c r="AR312" s="193"/>
      <c r="AS312" s="193"/>
      <c r="AT312" s="193"/>
    </row>
    <row r="313" spans="2:46" s="179" customFormat="1" ht="6.75" customHeight="1">
      <c r="B313" s="2"/>
      <c r="C313" s="151"/>
      <c r="D313" s="214"/>
      <c r="E313" s="3"/>
      <c r="F313" s="4"/>
      <c r="G313" s="193"/>
      <c r="H313" s="437"/>
      <c r="I313" s="156"/>
      <c r="J313" s="3"/>
      <c r="K313" s="3"/>
      <c r="L313" s="222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  <c r="AR313" s="193"/>
      <c r="AS313" s="193"/>
      <c r="AT313" s="193"/>
    </row>
    <row r="314" spans="2:46" s="179" customFormat="1" ht="6.75" customHeight="1">
      <c r="B314" s="2"/>
      <c r="C314" s="516" t="s">
        <v>458</v>
      </c>
      <c r="D314" s="214"/>
      <c r="E314" s="3"/>
      <c r="F314" s="4"/>
      <c r="G314" s="193"/>
      <c r="H314" s="437"/>
      <c r="I314" s="156"/>
      <c r="J314" s="3"/>
      <c r="K314" s="3"/>
      <c r="L314" s="222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  <c r="AR314" s="193"/>
      <c r="AS314" s="193"/>
      <c r="AT314" s="193"/>
    </row>
    <row r="315" spans="2:46" s="179" customFormat="1" ht="6.75" customHeight="1">
      <c r="B315" s="10"/>
      <c r="C315" s="517"/>
      <c r="D315" s="214"/>
      <c r="E315" s="3"/>
      <c r="F315" s="4"/>
      <c r="G315" s="193"/>
      <c r="H315" s="437"/>
      <c r="I315" s="156"/>
      <c r="J315" s="3"/>
      <c r="K315" s="3"/>
      <c r="L315" s="222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  <c r="AR315" s="193"/>
      <c r="AS315" s="193"/>
      <c r="AT315" s="193"/>
    </row>
    <row r="316" spans="2:46" s="179" customFormat="1" ht="6.75" customHeight="1" thickBot="1">
      <c r="B316" s="461"/>
      <c r="C316" s="13"/>
      <c r="D316" s="12"/>
      <c r="E316" s="13"/>
      <c r="F316" s="14"/>
      <c r="G316" s="193"/>
      <c r="H316" s="437"/>
      <c r="I316" s="156"/>
      <c r="J316" s="3"/>
      <c r="K316" s="3"/>
      <c r="L316" s="222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  <c r="AR316" s="193"/>
      <c r="AS316" s="193"/>
      <c r="AT316" s="193"/>
    </row>
    <row r="317" spans="2:46" s="179" customFormat="1" ht="6.75" customHeight="1" thickTop="1">
      <c r="B317" s="223"/>
      <c r="C317" s="3"/>
      <c r="D317" s="247"/>
      <c r="E317" s="3"/>
      <c r="F317" s="222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  <c r="AR317" s="193"/>
      <c r="AS317" s="193"/>
      <c r="AT317" s="193"/>
    </row>
    <row r="318" spans="2:46" s="179" customFormat="1" ht="7.5" customHeight="1" thickBot="1">
      <c r="B318" s="223"/>
      <c r="C318" s="3"/>
      <c r="D318" s="3"/>
      <c r="E318" s="3"/>
      <c r="F318" s="222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  <c r="AR318" s="193"/>
      <c r="AS318" s="193"/>
      <c r="AT318" s="193"/>
    </row>
    <row r="319" spans="2:46" s="179" customFormat="1" ht="16.5" customHeight="1" thickTop="1">
      <c r="B319" s="520" t="s">
        <v>422</v>
      </c>
      <c r="C319" s="484"/>
      <c r="D319" s="484"/>
      <c r="E319" s="254"/>
      <c r="F319" s="462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  <c r="AR319" s="193"/>
      <c r="AS319" s="193"/>
      <c r="AT319" s="193"/>
    </row>
    <row r="320" spans="2:46" s="179" customFormat="1" ht="6.75" customHeight="1">
      <c r="B320" s="235"/>
      <c r="C320" s="236"/>
      <c r="D320" s="236"/>
      <c r="E320" s="236"/>
      <c r="F320" s="5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  <c r="AR320" s="193"/>
      <c r="AS320" s="193"/>
      <c r="AT320" s="193"/>
    </row>
    <row r="321" spans="2:46" s="179" customFormat="1" ht="6.75" customHeight="1">
      <c r="B321" s="522" t="s">
        <v>0</v>
      </c>
      <c r="C321" s="155"/>
      <c r="D321" s="3"/>
      <c r="E321" s="3"/>
      <c r="F321" s="5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  <c r="AR321" s="193"/>
      <c r="AS321" s="193"/>
      <c r="AT321" s="193"/>
    </row>
    <row r="322" spans="2:46" s="179" customFormat="1" ht="6.75" customHeight="1">
      <c r="B322" s="522"/>
      <c r="C322" s="155"/>
      <c r="D322" s="3"/>
      <c r="E322" s="3"/>
      <c r="F322" s="5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  <c r="AR322" s="193"/>
      <c r="AS322" s="193"/>
      <c r="AT322" s="193"/>
    </row>
    <row r="323" spans="2:46" s="179" customFormat="1" ht="6.75" customHeight="1">
      <c r="B323" s="489" t="s">
        <v>405</v>
      </c>
      <c r="C323" s="155"/>
      <c r="D323" s="3"/>
      <c r="E323" s="3"/>
      <c r="F323" s="5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  <c r="AR323" s="193"/>
      <c r="AS323" s="193"/>
      <c r="AT323" s="193"/>
    </row>
    <row r="324" spans="2:46" s="179" customFormat="1" ht="6.75" customHeight="1" thickBot="1">
      <c r="B324" s="521"/>
      <c r="C324" s="227"/>
      <c r="D324" s="6"/>
      <c r="E324" s="6"/>
      <c r="F324" s="7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  <c r="AR324" s="193"/>
      <c r="AS324" s="193"/>
      <c r="AT324" s="193"/>
    </row>
    <row r="325" spans="2:46" s="179" customFormat="1" ht="6.75" customHeight="1">
      <c r="B325" s="454"/>
      <c r="C325" s="156"/>
      <c r="D325" s="3"/>
      <c r="E325" s="3"/>
      <c r="F325" s="5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  <c r="AR325" s="193"/>
      <c r="AS325" s="193"/>
      <c r="AT325" s="193"/>
    </row>
    <row r="326" spans="2:46" s="179" customFormat="1" ht="6.75" customHeight="1">
      <c r="B326" s="2"/>
      <c r="C326" s="487" t="s">
        <v>430</v>
      </c>
      <c r="D326" s="3"/>
      <c r="E326" s="3"/>
      <c r="F326" s="5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  <c r="AR326" s="193"/>
      <c r="AS326" s="193"/>
      <c r="AT326" s="193"/>
    </row>
    <row r="327" spans="2:46" s="179" customFormat="1" ht="6.75" customHeight="1">
      <c r="B327" s="10"/>
      <c r="C327" s="488"/>
      <c r="D327" s="3"/>
      <c r="E327" s="3"/>
      <c r="F327" s="5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  <c r="AR327" s="193"/>
      <c r="AS327" s="193"/>
      <c r="AT327" s="193"/>
    </row>
    <row r="328" spans="2:46" s="179" customFormat="1" ht="6.75" customHeight="1">
      <c r="B328" s="10"/>
      <c r="C328" s="228"/>
      <c r="D328" s="3"/>
      <c r="E328" s="3"/>
      <c r="F328" s="5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  <c r="AR328" s="193"/>
      <c r="AS328" s="193"/>
      <c r="AT328" s="193"/>
    </row>
    <row r="329" spans="2:46" s="179" customFormat="1" ht="6.75" customHeight="1">
      <c r="B329" s="10"/>
      <c r="C329" s="151"/>
      <c r="D329" s="3"/>
      <c r="E329" s="3"/>
      <c r="F329" s="5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  <c r="AR329" s="193"/>
      <c r="AS329" s="193"/>
      <c r="AT329" s="193"/>
    </row>
    <row r="330" spans="2:46" s="179" customFormat="1" ht="6.75" customHeight="1">
      <c r="B330" s="10"/>
      <c r="C330" s="151"/>
      <c r="D330" s="3"/>
      <c r="E330" s="3"/>
      <c r="F330" s="5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  <c r="AR330" s="193"/>
      <c r="AS330" s="193"/>
      <c r="AT330" s="193"/>
    </row>
    <row r="331" spans="2:46" s="179" customFormat="1" ht="6.75" customHeight="1">
      <c r="B331" s="10"/>
      <c r="C331" s="151"/>
      <c r="D331" s="508" t="s">
        <v>315</v>
      </c>
      <c r="E331" s="3"/>
      <c r="F331" s="5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  <c r="AR331" s="193"/>
      <c r="AS331" s="193"/>
      <c r="AT331" s="193"/>
    </row>
    <row r="332" spans="2:46" s="179" customFormat="1" ht="6.75" customHeight="1">
      <c r="B332" s="10"/>
      <c r="C332" s="151"/>
      <c r="D332" s="518"/>
      <c r="E332" s="3"/>
      <c r="F332" s="4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  <c r="AR332" s="193"/>
      <c r="AS332" s="193"/>
      <c r="AT332" s="193"/>
    </row>
    <row r="333" spans="2:46" s="179" customFormat="1" ht="6.75" customHeight="1">
      <c r="B333" s="511" t="s">
        <v>431</v>
      </c>
      <c r="C333" s="151"/>
      <c r="D333" s="504" t="s">
        <v>145</v>
      </c>
      <c r="E333" s="3"/>
      <c r="F333" s="4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  <c r="AR333" s="193"/>
      <c r="AS333" s="193"/>
      <c r="AT333" s="193"/>
    </row>
    <row r="334" spans="2:46" s="179" customFormat="1" ht="6.75" customHeight="1">
      <c r="B334" s="512"/>
      <c r="C334" s="151"/>
      <c r="D334" s="505"/>
      <c r="E334" s="3"/>
      <c r="F334" s="4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  <c r="AR334" s="193"/>
      <c r="AS334" s="193"/>
      <c r="AT334" s="193"/>
    </row>
    <row r="335" spans="2:46" s="179" customFormat="1" ht="6.75" customHeight="1">
      <c r="B335" s="244"/>
      <c r="C335" s="151"/>
      <c r="D335" s="151"/>
      <c r="E335" s="3"/>
      <c r="F335" s="4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  <c r="AR335" s="193"/>
      <c r="AS335" s="193"/>
      <c r="AT335" s="193"/>
    </row>
    <row r="336" spans="2:46" s="179" customFormat="1" ht="6.75" customHeight="1">
      <c r="B336" s="213"/>
      <c r="C336" s="516" t="s">
        <v>334</v>
      </c>
      <c r="D336" s="151"/>
      <c r="E336" s="3"/>
      <c r="F336" s="4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  <c r="AR336" s="193"/>
      <c r="AS336" s="193"/>
      <c r="AT336" s="193"/>
    </row>
    <row r="337" spans="2:46" s="179" customFormat="1" ht="6.75" customHeight="1">
      <c r="B337" s="8"/>
      <c r="C337" s="517"/>
      <c r="D337" s="151"/>
      <c r="E337" s="3"/>
      <c r="F337" s="4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  <c r="AR337" s="193"/>
      <c r="AS337" s="193"/>
      <c r="AT337" s="193"/>
    </row>
    <row r="338" spans="2:46" s="179" customFormat="1" ht="6.75" customHeight="1">
      <c r="B338" s="8"/>
      <c r="C338" s="523" t="s">
        <v>203</v>
      </c>
      <c r="D338" s="151"/>
      <c r="E338" s="3"/>
      <c r="F338" s="4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  <c r="AR338" s="193"/>
      <c r="AS338" s="193"/>
      <c r="AT338" s="193"/>
    </row>
    <row r="339" spans="2:46" s="179" customFormat="1" ht="6.75" customHeight="1">
      <c r="B339" s="502" t="s">
        <v>432</v>
      </c>
      <c r="C339" s="514"/>
      <c r="D339" s="151"/>
      <c r="E339" s="3"/>
      <c r="F339" s="4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  <c r="AR339" s="193"/>
      <c r="AS339" s="193"/>
      <c r="AT339" s="193"/>
    </row>
    <row r="340" spans="2:46" s="179" customFormat="1" ht="6.75" customHeight="1">
      <c r="B340" s="503"/>
      <c r="C340" s="223"/>
      <c r="D340" s="151"/>
      <c r="E340" s="3"/>
      <c r="F340" s="4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</row>
    <row r="341" spans="2:46" s="179" customFormat="1" ht="6.75" customHeight="1">
      <c r="B341" s="10"/>
      <c r="C341" s="223"/>
      <c r="D341" s="151"/>
      <c r="E341" s="508" t="s">
        <v>315</v>
      </c>
      <c r="F341" s="5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  <c r="AR341" s="193"/>
      <c r="AS341" s="193"/>
      <c r="AT341" s="193"/>
    </row>
    <row r="342" spans="2:46" s="179" customFormat="1" ht="6.75" customHeight="1">
      <c r="B342" s="10"/>
      <c r="C342" s="223"/>
      <c r="D342" s="151"/>
      <c r="E342" s="518"/>
      <c r="F342" s="4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  <c r="AR342" s="193"/>
      <c r="AS342" s="193"/>
      <c r="AT342" s="193"/>
    </row>
    <row r="343" spans="2:46" s="179" customFormat="1" ht="6.75" customHeight="1">
      <c r="B343" s="10"/>
      <c r="C343" s="223"/>
      <c r="D343" s="151"/>
      <c r="E343" s="504" t="s">
        <v>134</v>
      </c>
      <c r="F343" s="4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  <c r="AR343" s="193"/>
      <c r="AS343" s="193"/>
      <c r="AT343" s="193"/>
    </row>
    <row r="344" spans="2:46" s="179" customFormat="1" ht="6.75" customHeight="1">
      <c r="B344" s="485" t="s">
        <v>406</v>
      </c>
      <c r="C344" s="229"/>
      <c r="D344" s="151"/>
      <c r="E344" s="505"/>
      <c r="F344" s="4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  <c r="AR344" s="193"/>
      <c r="AS344" s="193"/>
      <c r="AT344" s="193"/>
    </row>
    <row r="345" spans="2:46" s="179" customFormat="1" ht="6.75" customHeight="1">
      <c r="B345" s="486"/>
      <c r="C345" s="223"/>
      <c r="D345" s="151"/>
      <c r="E345" s="219"/>
      <c r="F345" s="4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  <c r="AR345" s="193"/>
      <c r="AS345" s="193"/>
      <c r="AT345" s="193"/>
    </row>
    <row r="346" spans="2:46" s="179" customFormat="1" ht="6.75" customHeight="1">
      <c r="B346" s="244"/>
      <c r="C346" s="514" t="s">
        <v>313</v>
      </c>
      <c r="D346" s="151"/>
      <c r="E346" s="219"/>
      <c r="F346" s="4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  <c r="AR346" s="193"/>
      <c r="AS346" s="193"/>
      <c r="AT346" s="193"/>
    </row>
    <row r="347" spans="2:46" s="179" customFormat="1" ht="6.75" customHeight="1">
      <c r="B347" s="8"/>
      <c r="C347" s="515"/>
      <c r="D347" s="151"/>
      <c r="E347" s="9"/>
      <c r="F347" s="4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  <c r="AR347" s="193"/>
      <c r="AS347" s="193"/>
      <c r="AT347" s="193"/>
    </row>
    <row r="348" spans="2:46" s="179" customFormat="1" ht="6.75" customHeight="1">
      <c r="B348" s="8"/>
      <c r="C348" s="504" t="s">
        <v>438</v>
      </c>
      <c r="D348" s="9"/>
      <c r="E348" s="9"/>
      <c r="F348" s="4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3"/>
      <c r="AT348" s="193"/>
    </row>
    <row r="349" spans="2:46" s="179" customFormat="1" ht="6.75" customHeight="1">
      <c r="B349" s="502" t="s">
        <v>421</v>
      </c>
      <c r="C349" s="505"/>
      <c r="D349" s="9"/>
      <c r="E349" s="9"/>
      <c r="F349" s="4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3"/>
      <c r="AT349" s="193"/>
    </row>
    <row r="350" spans="2:46" s="179" customFormat="1" ht="6.75" customHeight="1">
      <c r="B350" s="503"/>
      <c r="C350" s="151"/>
      <c r="D350" s="219"/>
      <c r="E350" s="9"/>
      <c r="F350" s="4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3"/>
      <c r="AT350" s="193"/>
    </row>
    <row r="351" spans="2:46" s="179" customFormat="1" ht="6.75" customHeight="1">
      <c r="B351" s="10"/>
      <c r="C351" s="151"/>
      <c r="D351" s="505" t="s">
        <v>337</v>
      </c>
      <c r="E351" s="9"/>
      <c r="F351" s="4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</row>
    <row r="352" spans="2:46" s="179" customFormat="1" ht="6.75" customHeight="1">
      <c r="B352" s="10"/>
      <c r="C352" s="151"/>
      <c r="D352" s="506"/>
      <c r="E352" s="9"/>
      <c r="F352" s="4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  <c r="AR352" s="193"/>
      <c r="AS352" s="193"/>
      <c r="AT352" s="193"/>
    </row>
    <row r="353" spans="2:46" s="179" customFormat="1" ht="6.75" customHeight="1">
      <c r="B353" s="511" t="s">
        <v>433</v>
      </c>
      <c r="C353" s="151"/>
      <c r="D353" s="507" t="s">
        <v>178</v>
      </c>
      <c r="E353" s="9"/>
      <c r="F353" s="4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  <c r="AR353" s="193"/>
      <c r="AS353" s="193"/>
      <c r="AT353" s="193"/>
    </row>
    <row r="354" spans="2:46" s="179" customFormat="1" ht="6.75" customHeight="1">
      <c r="B354" s="512"/>
      <c r="C354" s="151"/>
      <c r="D354" s="508"/>
      <c r="E354" s="9"/>
      <c r="F354" s="4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  <c r="AR354" s="193"/>
      <c r="AS354" s="193"/>
      <c r="AT354" s="193"/>
    </row>
    <row r="355" spans="2:46" s="179" customFormat="1" ht="6.75" customHeight="1">
      <c r="B355" s="244"/>
      <c r="C355" s="151"/>
      <c r="D355" s="214"/>
      <c r="E355" s="9"/>
      <c r="F355" s="4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  <c r="AR355" s="193"/>
      <c r="AS355" s="193"/>
      <c r="AT355" s="193"/>
    </row>
    <row r="356" spans="2:46" s="179" customFormat="1" ht="6.75" customHeight="1">
      <c r="B356" s="213"/>
      <c r="C356" s="516" t="s">
        <v>337</v>
      </c>
      <c r="D356" s="214"/>
      <c r="E356" s="9"/>
      <c r="F356" s="4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193"/>
      <c r="AT356" s="193"/>
    </row>
    <row r="357" spans="2:46" s="179" customFormat="1" ht="6.75" customHeight="1">
      <c r="B357" s="8"/>
      <c r="C357" s="517"/>
      <c r="D357" s="214"/>
      <c r="E357" s="9"/>
      <c r="F357" s="221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  <c r="AR357" s="193"/>
      <c r="AS357" s="193"/>
      <c r="AT357" s="193"/>
    </row>
    <row r="358" spans="2:46" s="179" customFormat="1" ht="6.75" customHeight="1">
      <c r="B358" s="8"/>
      <c r="C358" s="507" t="s">
        <v>150</v>
      </c>
      <c r="D358" s="3"/>
      <c r="E358" s="9"/>
      <c r="F358" s="221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  <c r="AR358" s="193"/>
      <c r="AS358" s="193"/>
      <c r="AT358" s="193"/>
    </row>
    <row r="359" spans="2:46" s="179" customFormat="1" ht="6.75" customHeight="1">
      <c r="B359" s="502" t="s">
        <v>407</v>
      </c>
      <c r="C359" s="508"/>
      <c r="D359" s="3"/>
      <c r="E359" s="9"/>
      <c r="F359" s="221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  <c r="AR359" s="193"/>
      <c r="AS359" s="193"/>
      <c r="AT359" s="193"/>
    </row>
    <row r="360" spans="2:46" s="179" customFormat="1" ht="6.75" customHeight="1">
      <c r="B360" s="503"/>
      <c r="C360" s="223"/>
      <c r="D360" s="152"/>
      <c r="E360" s="9"/>
      <c r="F360" s="509" t="s">
        <v>315</v>
      </c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  <c r="AR360" s="193"/>
      <c r="AS360" s="193"/>
      <c r="AT360" s="193"/>
    </row>
    <row r="361" spans="2:46" s="179" customFormat="1" ht="6.75" customHeight="1">
      <c r="B361" s="2"/>
      <c r="C361" s="223"/>
      <c r="D361" s="152"/>
      <c r="E361" s="9"/>
      <c r="F361" s="509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  <c r="AR361" s="193"/>
      <c r="AS361" s="193"/>
      <c r="AT361" s="193"/>
    </row>
    <row r="362" spans="2:46" s="179" customFormat="1" ht="6.75" customHeight="1">
      <c r="B362" s="10"/>
      <c r="C362" s="223"/>
      <c r="D362" s="152"/>
      <c r="E362" s="9"/>
      <c r="F362" s="510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  <c r="AR362" s="193"/>
      <c r="AS362" s="193"/>
      <c r="AT362" s="193"/>
    </row>
    <row r="363" spans="2:46" s="179" customFormat="1" ht="6.75" customHeight="1">
      <c r="B363" s="485" t="s">
        <v>434</v>
      </c>
      <c r="C363" s="223"/>
      <c r="D363" s="152"/>
      <c r="E363" s="9"/>
      <c r="F363" s="513" t="s">
        <v>543</v>
      </c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  <c r="AR363" s="193"/>
      <c r="AS363" s="193"/>
      <c r="AT363" s="193"/>
    </row>
    <row r="364" spans="2:46" s="179" customFormat="1" ht="6.75" customHeight="1">
      <c r="B364" s="486"/>
      <c r="C364" s="223"/>
      <c r="D364" s="152"/>
      <c r="E364" s="9"/>
      <c r="F364" s="509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  <c r="AR364" s="193"/>
      <c r="AS364" s="193"/>
      <c r="AT364" s="193"/>
    </row>
    <row r="365" spans="2:46" s="179" customFormat="1" ht="6.75" customHeight="1">
      <c r="B365" s="244"/>
      <c r="C365" s="514" t="s">
        <v>343</v>
      </c>
      <c r="D365" s="3"/>
      <c r="E365" s="9"/>
      <c r="F365" s="221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  <c r="AR365" s="193"/>
      <c r="AS365" s="193"/>
      <c r="AT365" s="193"/>
    </row>
    <row r="366" spans="2:46" s="179" customFormat="1" ht="6.75" customHeight="1">
      <c r="B366" s="8"/>
      <c r="C366" s="515"/>
      <c r="D366" s="3"/>
      <c r="E366" s="9"/>
      <c r="F366" s="221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  <c r="AR366" s="193"/>
      <c r="AS366" s="193"/>
      <c r="AT366" s="193"/>
    </row>
    <row r="367" spans="2:46" s="179" customFormat="1" ht="6.75" customHeight="1">
      <c r="B367" s="8"/>
      <c r="C367" s="504" t="s">
        <v>437</v>
      </c>
      <c r="D367" s="3"/>
      <c r="E367" s="9"/>
      <c r="F367" s="221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  <c r="AR367" s="193"/>
      <c r="AS367" s="193"/>
      <c r="AT367" s="193"/>
    </row>
    <row r="368" spans="2:46" s="179" customFormat="1" ht="6.75" customHeight="1">
      <c r="B368" s="502" t="s">
        <v>435</v>
      </c>
      <c r="C368" s="505"/>
      <c r="D368" s="3"/>
      <c r="E368" s="9"/>
      <c r="F368" s="221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  <c r="AR368" s="193"/>
      <c r="AS368" s="193"/>
      <c r="AT368" s="193"/>
    </row>
    <row r="369" spans="2:46" s="179" customFormat="1" ht="6.75" customHeight="1">
      <c r="B369" s="503"/>
      <c r="C369" s="151"/>
      <c r="D369" s="3"/>
      <c r="E369" s="9"/>
      <c r="F369" s="221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  <c r="AR369" s="193"/>
      <c r="AS369" s="193"/>
      <c r="AT369" s="193"/>
    </row>
    <row r="370" spans="2:46" s="179" customFormat="1" ht="6.75" customHeight="1">
      <c r="B370" s="10"/>
      <c r="C370" s="151"/>
      <c r="D370" s="508" t="s">
        <v>320</v>
      </c>
      <c r="E370" s="9"/>
      <c r="F370" s="221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  <c r="AR370" s="193"/>
      <c r="AS370" s="193"/>
      <c r="AT370" s="193"/>
    </row>
    <row r="371" spans="2:46" s="179" customFormat="1" ht="6.75" customHeight="1">
      <c r="B371" s="10"/>
      <c r="C371" s="151"/>
      <c r="D371" s="518"/>
      <c r="E371" s="9"/>
      <c r="F371" s="221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3"/>
      <c r="AT371" s="193"/>
    </row>
    <row r="372" spans="2:46" s="179" customFormat="1" ht="6.75" customHeight="1">
      <c r="B372" s="10"/>
      <c r="C372" s="151"/>
      <c r="D372" s="504" t="s">
        <v>508</v>
      </c>
      <c r="E372" s="9"/>
      <c r="F372" s="221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  <c r="AR372" s="193"/>
      <c r="AS372" s="193"/>
      <c r="AT372" s="193"/>
    </row>
    <row r="373" spans="2:46" s="179" customFormat="1" ht="6.75" customHeight="1">
      <c r="B373" s="10"/>
      <c r="C373" s="151"/>
      <c r="D373" s="505"/>
      <c r="E373" s="9"/>
      <c r="F373" s="221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  <c r="AR373" s="193"/>
      <c r="AS373" s="193"/>
      <c r="AT373" s="193"/>
    </row>
    <row r="374" spans="2:46" s="179" customFormat="1" ht="6.75" customHeight="1">
      <c r="B374" s="2"/>
      <c r="C374" s="151"/>
      <c r="D374" s="151"/>
      <c r="E374" s="9"/>
      <c r="F374" s="221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  <c r="AR374" s="193"/>
      <c r="AS374" s="193"/>
      <c r="AT374" s="193"/>
    </row>
    <row r="375" spans="2:46" s="179" customFormat="1" ht="6.75" customHeight="1">
      <c r="B375" s="2"/>
      <c r="C375" s="516" t="s">
        <v>436</v>
      </c>
      <c r="D375" s="151"/>
      <c r="E375" s="9"/>
      <c r="F375" s="4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  <c r="AR375" s="193"/>
      <c r="AS375" s="193"/>
      <c r="AT375" s="193"/>
    </row>
    <row r="376" spans="2:46" s="179" customFormat="1" ht="6.75" customHeight="1">
      <c r="B376" s="10"/>
      <c r="C376" s="517"/>
      <c r="D376" s="151"/>
      <c r="E376" s="9"/>
      <c r="F376" s="4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  <c r="AR376" s="193"/>
      <c r="AS376" s="193"/>
      <c r="AT376" s="193"/>
    </row>
    <row r="377" spans="2:46" s="179" customFormat="1" ht="6.75" customHeight="1">
      <c r="B377" s="10"/>
      <c r="C377" s="460"/>
      <c r="D377" s="151"/>
      <c r="E377" s="9"/>
      <c r="F377" s="4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  <c r="AR377" s="193"/>
      <c r="AS377" s="193"/>
      <c r="AT377" s="193"/>
    </row>
    <row r="378" spans="2:46" s="179" customFormat="1" ht="6.75" customHeight="1">
      <c r="B378" s="10"/>
      <c r="C378" s="223"/>
      <c r="D378" s="151"/>
      <c r="E378" s="9"/>
      <c r="F378" s="4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  <c r="AR378" s="193"/>
      <c r="AS378" s="193"/>
      <c r="AT378" s="193"/>
    </row>
    <row r="379" spans="2:46" s="179" customFormat="1" ht="6.75" customHeight="1">
      <c r="B379" s="10"/>
      <c r="C379" s="223"/>
      <c r="D379" s="151"/>
      <c r="E379" s="9"/>
      <c r="F379" s="4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  <c r="AR379" s="193"/>
      <c r="AS379" s="193"/>
      <c r="AT379" s="193"/>
    </row>
    <row r="380" spans="2:46" s="179" customFormat="1" ht="6.75" customHeight="1">
      <c r="B380" s="10"/>
      <c r="C380" s="223"/>
      <c r="D380" s="151"/>
      <c r="E380" s="505" t="s">
        <v>317</v>
      </c>
      <c r="F380" s="5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  <c r="AR380" s="193"/>
      <c r="AS380" s="193"/>
      <c r="AT380" s="193"/>
    </row>
    <row r="381" spans="2:46" s="179" customFormat="1" ht="6.75" customHeight="1">
      <c r="B381" s="10"/>
      <c r="C381" s="223"/>
      <c r="D381" s="151"/>
      <c r="E381" s="506"/>
      <c r="F381" s="5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  <c r="AR381" s="193"/>
      <c r="AS381" s="193"/>
      <c r="AT381" s="193"/>
    </row>
    <row r="382" spans="2:46" s="179" customFormat="1" ht="6.75" customHeight="1">
      <c r="B382" s="511" t="s">
        <v>439</v>
      </c>
      <c r="C382" s="223"/>
      <c r="D382" s="151"/>
      <c r="E382" s="507" t="s">
        <v>532</v>
      </c>
      <c r="F382" s="4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  <c r="AR382" s="193"/>
      <c r="AS382" s="193"/>
      <c r="AT382" s="193"/>
    </row>
    <row r="383" spans="2:46" s="179" customFormat="1" ht="6.75" customHeight="1">
      <c r="B383" s="512"/>
      <c r="C383" s="229"/>
      <c r="D383" s="151"/>
      <c r="E383" s="508"/>
      <c r="F383" s="4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  <c r="AR383" s="193"/>
      <c r="AS383" s="193"/>
      <c r="AT383" s="193"/>
    </row>
    <row r="384" spans="2:46" s="179" customFormat="1" ht="6.75" customHeight="1">
      <c r="B384" s="244"/>
      <c r="C384" s="223"/>
      <c r="D384" s="151"/>
      <c r="E384" s="3"/>
      <c r="F384" s="4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  <c r="AR384" s="193"/>
      <c r="AS384" s="193"/>
      <c r="AT384" s="193"/>
    </row>
    <row r="385" spans="2:46" s="179" customFormat="1" ht="6.75" customHeight="1">
      <c r="B385" s="213"/>
      <c r="C385" s="508" t="s">
        <v>317</v>
      </c>
      <c r="D385" s="151"/>
      <c r="E385" s="3"/>
      <c r="F385" s="4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  <c r="AR385" s="193"/>
      <c r="AS385" s="193"/>
      <c r="AT385" s="193"/>
    </row>
    <row r="386" spans="2:46" s="179" customFormat="1" ht="6.75" customHeight="1">
      <c r="B386" s="8"/>
      <c r="C386" s="518"/>
      <c r="D386" s="151"/>
      <c r="E386" s="3"/>
      <c r="F386" s="4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  <c r="AR386" s="193"/>
      <c r="AS386" s="193"/>
      <c r="AT386" s="193"/>
    </row>
    <row r="387" spans="2:46" s="179" customFormat="1" ht="6.75" customHeight="1">
      <c r="B387" s="8"/>
      <c r="C387" s="504" t="s">
        <v>441</v>
      </c>
      <c r="D387" s="9"/>
      <c r="E387" s="3"/>
      <c r="F387" s="4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  <c r="AR387" s="193"/>
      <c r="AS387" s="193"/>
      <c r="AT387" s="193"/>
    </row>
    <row r="388" spans="2:46" s="179" customFormat="1" ht="6.75" customHeight="1">
      <c r="B388" s="502" t="s">
        <v>440</v>
      </c>
      <c r="C388" s="505"/>
      <c r="D388" s="9"/>
      <c r="E388" s="3"/>
      <c r="F388" s="4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  <c r="AR388" s="193"/>
      <c r="AS388" s="193"/>
      <c r="AT388" s="193"/>
    </row>
    <row r="389" spans="2:46" s="179" customFormat="1" ht="6.75" customHeight="1">
      <c r="B389" s="503"/>
      <c r="C389" s="151"/>
      <c r="D389" s="219"/>
      <c r="E389" s="3"/>
      <c r="F389" s="4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  <c r="AR389" s="193"/>
      <c r="AS389" s="193"/>
      <c r="AT389" s="193"/>
    </row>
    <row r="390" spans="2:46" s="179" customFormat="1" ht="6.75" customHeight="1">
      <c r="B390" s="10"/>
      <c r="C390" s="151"/>
      <c r="D390" s="505" t="s">
        <v>317</v>
      </c>
      <c r="E390" s="3"/>
      <c r="F390" s="4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  <c r="AR390" s="193"/>
      <c r="AS390" s="193"/>
      <c r="AT390" s="193"/>
    </row>
    <row r="391" spans="2:46" s="179" customFormat="1" ht="6.75" customHeight="1">
      <c r="B391" s="10"/>
      <c r="C391" s="151"/>
      <c r="D391" s="506"/>
      <c r="E391" s="3"/>
      <c r="F391" s="4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  <c r="AR391" s="193"/>
      <c r="AS391" s="193"/>
      <c r="AT391" s="193"/>
    </row>
    <row r="392" spans="2:46" s="179" customFormat="1" ht="6.75" customHeight="1">
      <c r="B392" s="10"/>
      <c r="C392" s="151"/>
      <c r="D392" s="507" t="s">
        <v>149</v>
      </c>
      <c r="E392" s="3"/>
      <c r="F392" s="4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  <c r="AR392" s="193"/>
      <c r="AS392" s="193"/>
      <c r="AT392" s="193"/>
    </row>
    <row r="393" spans="2:46" s="179" customFormat="1" ht="6.75" customHeight="1">
      <c r="B393" s="10"/>
      <c r="C393" s="151"/>
      <c r="D393" s="508"/>
      <c r="E393" s="3"/>
      <c r="F393" s="4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  <c r="AR393" s="193"/>
      <c r="AS393" s="193"/>
      <c r="AT393" s="193"/>
    </row>
    <row r="394" spans="2:46" s="179" customFormat="1" ht="6.75" customHeight="1">
      <c r="B394" s="2"/>
      <c r="C394" s="151"/>
      <c r="D394" s="214"/>
      <c r="E394" s="3"/>
      <c r="F394" s="4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  <c r="AR394" s="193"/>
      <c r="AS394" s="193"/>
      <c r="AT394" s="193"/>
    </row>
    <row r="395" spans="2:46" s="179" customFormat="1" ht="6.75" customHeight="1">
      <c r="B395" s="2"/>
      <c r="C395" s="516" t="s">
        <v>442</v>
      </c>
      <c r="D395" s="214"/>
      <c r="E395" s="3"/>
      <c r="F395" s="4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  <c r="AR395" s="193"/>
      <c r="AS395" s="193"/>
      <c r="AT395" s="193"/>
    </row>
    <row r="396" spans="2:46" s="179" customFormat="1" ht="6.75" customHeight="1">
      <c r="B396" s="10"/>
      <c r="C396" s="517"/>
      <c r="D396" s="214"/>
      <c r="E396" s="3"/>
      <c r="F396" s="4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  <c r="AR396" s="193"/>
      <c r="AS396" s="193"/>
      <c r="AT396" s="193"/>
    </row>
    <row r="397" spans="2:46" s="179" customFormat="1" ht="6.75" customHeight="1" thickBot="1">
      <c r="B397" s="461"/>
      <c r="C397" s="13"/>
      <c r="D397" s="12"/>
      <c r="E397" s="13"/>
      <c r="F397" s="14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  <c r="AR397" s="193"/>
      <c r="AS397" s="193"/>
      <c r="AT397" s="193"/>
    </row>
    <row r="398" spans="2:46" s="179" customFormat="1" ht="6.75" customHeight="1" thickTop="1">
      <c r="B398" s="3"/>
      <c r="C398" s="247"/>
      <c r="D398" s="3"/>
      <c r="E398" s="222"/>
      <c r="F398" s="222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  <c r="AR398" s="193"/>
      <c r="AS398" s="193"/>
      <c r="AT398" s="193"/>
    </row>
    <row r="399" spans="2:46" s="179" customFormat="1" ht="6.75" customHeight="1" thickBot="1">
      <c r="B399" s="223"/>
      <c r="C399" s="3"/>
      <c r="D399" s="3"/>
      <c r="E399" s="3"/>
      <c r="F399" s="222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  <c r="AR399" s="193"/>
      <c r="AS399" s="193"/>
      <c r="AT399" s="193"/>
    </row>
    <row r="400" spans="2:46" s="179" customFormat="1" ht="16.5" customHeight="1" thickTop="1">
      <c r="B400" s="520" t="s">
        <v>422</v>
      </c>
      <c r="C400" s="484"/>
      <c r="D400" s="484"/>
      <c r="E400" s="255"/>
      <c r="F400" s="222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  <c r="AR400" s="193"/>
      <c r="AS400" s="193"/>
      <c r="AT400" s="193"/>
    </row>
    <row r="401" spans="2:46" s="179" customFormat="1" ht="6.75" customHeight="1">
      <c r="B401" s="235"/>
      <c r="C401" s="236"/>
      <c r="D401" s="236"/>
      <c r="E401" s="237"/>
      <c r="F401" s="222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  <c r="AR401" s="193"/>
      <c r="AS401" s="193"/>
      <c r="AT401" s="193"/>
    </row>
    <row r="402" spans="2:46" s="179" customFormat="1" ht="6.75" customHeight="1">
      <c r="B402" s="522" t="s">
        <v>0</v>
      </c>
      <c r="C402" s="155"/>
      <c r="D402" s="3"/>
      <c r="E402" s="4"/>
      <c r="F402" s="222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  <c r="AR402" s="193"/>
      <c r="AS402" s="193"/>
      <c r="AT402" s="193"/>
    </row>
    <row r="403" spans="2:46" s="179" customFormat="1" ht="6.75" customHeight="1">
      <c r="B403" s="522"/>
      <c r="C403" s="155"/>
      <c r="D403" s="3"/>
      <c r="E403" s="4"/>
      <c r="F403" s="222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  <c r="AR403" s="193"/>
      <c r="AS403" s="193"/>
      <c r="AT403" s="193"/>
    </row>
    <row r="404" spans="2:46" s="179" customFormat="1" ht="6.75" customHeight="1">
      <c r="B404" s="489" t="s">
        <v>408</v>
      </c>
      <c r="C404" s="155"/>
      <c r="D404" s="3"/>
      <c r="E404" s="4"/>
      <c r="F404" s="222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  <c r="AR404" s="193"/>
      <c r="AS404" s="193"/>
      <c r="AT404" s="193"/>
    </row>
    <row r="405" spans="2:46" s="179" customFormat="1" ht="6.75" customHeight="1" thickBot="1">
      <c r="B405" s="521"/>
      <c r="C405" s="227"/>
      <c r="D405" s="6"/>
      <c r="E405" s="438"/>
      <c r="F405" s="222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  <c r="AR405" s="193"/>
      <c r="AS405" s="193"/>
      <c r="AT405" s="193"/>
    </row>
    <row r="406" spans="2:46" s="179" customFormat="1" ht="6.75" customHeight="1">
      <c r="B406" s="2"/>
      <c r="C406" s="3"/>
      <c r="D406" s="3"/>
      <c r="E406" s="5"/>
      <c r="F406" s="222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  <c r="AR406" s="193"/>
      <c r="AS406" s="193"/>
      <c r="AT406" s="193"/>
    </row>
    <row r="407" spans="2:46" s="179" customFormat="1" ht="6.75" customHeight="1">
      <c r="B407" s="2"/>
      <c r="C407" s="514" t="s">
        <v>462</v>
      </c>
      <c r="D407" s="3"/>
      <c r="E407" s="5"/>
      <c r="F407" s="222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  <c r="AR407" s="193"/>
      <c r="AS407" s="193"/>
      <c r="AT407" s="193"/>
    </row>
    <row r="408" spans="2:46" s="179" customFormat="1" ht="6.75" customHeight="1">
      <c r="B408" s="2"/>
      <c r="C408" s="515"/>
      <c r="D408" s="3"/>
      <c r="E408" s="4"/>
      <c r="F408" s="222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  <c r="AR408" s="193"/>
      <c r="AS408" s="193"/>
      <c r="AT408" s="193"/>
    </row>
    <row r="409" spans="2:46" s="179" customFormat="1" ht="6.75" customHeight="1">
      <c r="B409" s="10"/>
      <c r="C409" s="246"/>
      <c r="D409" s="3"/>
      <c r="E409" s="4"/>
      <c r="F409" s="222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  <c r="AR409" s="193"/>
      <c r="AS409" s="193"/>
      <c r="AT409" s="193"/>
    </row>
    <row r="410" spans="2:46" s="179" customFormat="1" ht="6.75" customHeight="1">
      <c r="B410" s="150"/>
      <c r="C410" s="151"/>
      <c r="D410" s="3"/>
      <c r="E410" s="4"/>
      <c r="F410" s="222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  <c r="AR410" s="193"/>
      <c r="AS410" s="193"/>
      <c r="AT410" s="193"/>
    </row>
    <row r="411" spans="2:46" s="179" customFormat="1" ht="6.75" customHeight="1">
      <c r="B411" s="10"/>
      <c r="C411" s="151"/>
      <c r="D411" s="508" t="s">
        <v>338</v>
      </c>
      <c r="E411" s="4"/>
      <c r="F411" s="222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  <c r="AR411" s="193"/>
      <c r="AS411" s="193"/>
      <c r="AT411" s="193"/>
    </row>
    <row r="412" spans="2:46" s="179" customFormat="1" ht="6.75" customHeight="1">
      <c r="B412" s="150"/>
      <c r="C412" s="151"/>
      <c r="D412" s="518"/>
      <c r="E412" s="4"/>
      <c r="F412" s="222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  <c r="AR412" s="193"/>
      <c r="AS412" s="193"/>
      <c r="AT412" s="193"/>
    </row>
    <row r="413" spans="2:46" s="179" customFormat="1" ht="6.75" customHeight="1">
      <c r="B413" s="511" t="s">
        <v>463</v>
      </c>
      <c r="C413" s="151"/>
      <c r="D413" s="504" t="s">
        <v>467</v>
      </c>
      <c r="E413" s="4"/>
      <c r="F413" s="222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  <c r="AR413" s="193"/>
      <c r="AS413" s="193"/>
      <c r="AT413" s="193"/>
    </row>
    <row r="414" spans="2:46" s="179" customFormat="1" ht="6.75" customHeight="1">
      <c r="B414" s="512"/>
      <c r="C414" s="9"/>
      <c r="D414" s="505"/>
      <c r="E414" s="4"/>
      <c r="F414" s="222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  <c r="AR414" s="193"/>
      <c r="AS414" s="193"/>
      <c r="AT414" s="193"/>
    </row>
    <row r="415" spans="2:46" s="179" customFormat="1" ht="6.75" customHeight="1">
      <c r="B415" s="8"/>
      <c r="C415" s="516" t="s">
        <v>338</v>
      </c>
      <c r="D415" s="9"/>
      <c r="E415" s="4"/>
      <c r="F415" s="222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  <c r="AR415" s="193"/>
      <c r="AS415" s="193"/>
      <c r="AT415" s="193"/>
    </row>
    <row r="416" spans="2:46" s="179" customFormat="1" ht="6.75" customHeight="1">
      <c r="B416" s="8"/>
      <c r="C416" s="517"/>
      <c r="D416" s="9"/>
      <c r="E416" s="4"/>
      <c r="F416" s="222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  <c r="AR416" s="193"/>
      <c r="AS416" s="193"/>
      <c r="AT416" s="193"/>
    </row>
    <row r="417" spans="2:46" s="179" customFormat="1" ht="6.75" customHeight="1">
      <c r="B417" s="502" t="s">
        <v>464</v>
      </c>
      <c r="C417" s="507" t="s">
        <v>446</v>
      </c>
      <c r="D417" s="9"/>
      <c r="E417" s="4"/>
      <c r="F417" s="222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  <c r="AR417" s="193"/>
      <c r="AS417" s="193"/>
      <c r="AT417" s="193"/>
    </row>
    <row r="418" spans="2:46" s="179" customFormat="1" ht="6.75" customHeight="1">
      <c r="B418" s="503"/>
      <c r="C418" s="508"/>
      <c r="D418" s="9"/>
      <c r="E418" s="4"/>
      <c r="F418" s="222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  <c r="AR418" s="193"/>
      <c r="AS418" s="193"/>
      <c r="AT418" s="193"/>
    </row>
    <row r="419" spans="2:46" s="179" customFormat="1" ht="6.75" customHeight="1">
      <c r="B419" s="10"/>
      <c r="C419" s="152"/>
      <c r="D419" s="9"/>
      <c r="E419" s="509" t="s">
        <v>350</v>
      </c>
      <c r="F419" s="222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  <c r="AR419" s="193"/>
      <c r="AS419" s="193"/>
      <c r="AT419" s="193"/>
    </row>
    <row r="420" spans="2:46" s="179" customFormat="1" ht="6.75" customHeight="1">
      <c r="B420" s="10"/>
      <c r="C420" s="152"/>
      <c r="D420" s="9"/>
      <c r="E420" s="510"/>
      <c r="F420" s="222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  <c r="AR420" s="193"/>
      <c r="AS420" s="193"/>
      <c r="AT420" s="193"/>
    </row>
    <row r="421" spans="2:46" s="179" customFormat="1" ht="6.75" customHeight="1">
      <c r="B421" s="10"/>
      <c r="C421" s="152"/>
      <c r="D421" s="9"/>
      <c r="E421" s="513" t="s">
        <v>508</v>
      </c>
      <c r="F421" s="222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  <c r="AR421" s="193"/>
      <c r="AS421" s="193"/>
      <c r="AT421" s="193"/>
    </row>
    <row r="422" spans="2:46" s="179" customFormat="1" ht="6.75" customHeight="1">
      <c r="B422" s="10"/>
      <c r="C422" s="3"/>
      <c r="D422" s="9"/>
      <c r="E422" s="509"/>
      <c r="F422" s="222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  <c r="AR422" s="193"/>
      <c r="AS422" s="193"/>
      <c r="AT422" s="193"/>
    </row>
    <row r="423" spans="2:46" s="179" customFormat="1" ht="6.75" customHeight="1">
      <c r="B423" s="10"/>
      <c r="C423" s="514" t="s">
        <v>395</v>
      </c>
      <c r="D423" s="9"/>
      <c r="E423" s="4"/>
      <c r="F423" s="222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  <c r="AR423" s="193"/>
      <c r="AS423" s="193"/>
      <c r="AT423" s="193"/>
    </row>
    <row r="424" spans="2:46" s="179" customFormat="1" ht="6.75" customHeight="1">
      <c r="B424" s="10"/>
      <c r="C424" s="515"/>
      <c r="D424" s="9"/>
      <c r="E424" s="4"/>
      <c r="F424" s="222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  <c r="AR424" s="193"/>
      <c r="AS424" s="193"/>
      <c r="AT424" s="193"/>
    </row>
    <row r="425" spans="2:46" s="179" customFormat="1" ht="6.75" customHeight="1">
      <c r="B425" s="10"/>
      <c r="C425" s="519"/>
      <c r="D425" s="9"/>
      <c r="E425" s="4"/>
      <c r="F425" s="222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  <c r="AR425" s="193"/>
      <c r="AS425" s="193"/>
      <c r="AT425" s="193"/>
    </row>
    <row r="426" spans="2:46" s="179" customFormat="1" ht="6.75" customHeight="1">
      <c r="B426" s="10"/>
      <c r="C426" s="516"/>
      <c r="D426" s="9"/>
      <c r="E426" s="4"/>
      <c r="F426" s="222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  <c r="AR426" s="193"/>
      <c r="AS426" s="193"/>
      <c r="AT426" s="193"/>
    </row>
    <row r="427" spans="2:46" s="179" customFormat="1" ht="6.75" customHeight="1">
      <c r="B427" s="2"/>
      <c r="C427" s="151"/>
      <c r="D427" s="505" t="s">
        <v>350</v>
      </c>
      <c r="E427" s="4"/>
      <c r="F427" s="222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  <c r="AR427" s="193"/>
      <c r="AS427" s="193"/>
      <c r="AT427" s="193"/>
    </row>
    <row r="428" spans="2:46" s="179" customFormat="1" ht="6.75" customHeight="1">
      <c r="B428" s="153"/>
      <c r="C428" s="151"/>
      <c r="D428" s="506"/>
      <c r="E428" s="4"/>
      <c r="F428" s="222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  <c r="AR428" s="193"/>
      <c r="AS428" s="193"/>
      <c r="AT428" s="193"/>
    </row>
    <row r="429" spans="2:46" s="179" customFormat="1" ht="6.75" customHeight="1">
      <c r="B429" s="10"/>
      <c r="C429" s="151"/>
      <c r="D429" s="507" t="s">
        <v>466</v>
      </c>
      <c r="E429" s="4"/>
      <c r="F429" s="222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  <c r="AR429" s="193"/>
      <c r="AS429" s="193"/>
      <c r="AT429" s="193"/>
    </row>
    <row r="430" spans="2:46" s="179" customFormat="1" ht="6.75" customHeight="1">
      <c r="B430" s="10"/>
      <c r="C430" s="9"/>
      <c r="D430" s="508"/>
      <c r="E430" s="4"/>
      <c r="F430" s="222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  <c r="AR430" s="193"/>
      <c r="AS430" s="193"/>
      <c r="AT430" s="193"/>
    </row>
    <row r="431" spans="2:46" s="179" customFormat="1" ht="6.75" customHeight="1">
      <c r="B431" s="10"/>
      <c r="C431" s="516" t="s">
        <v>465</v>
      </c>
      <c r="D431" s="3"/>
      <c r="E431" s="4"/>
      <c r="F431" s="222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  <c r="AR431" s="193"/>
      <c r="AS431" s="193"/>
      <c r="AT431" s="193"/>
    </row>
    <row r="432" spans="2:46" s="179" customFormat="1" ht="6.75" customHeight="1">
      <c r="B432" s="10"/>
      <c r="C432" s="517"/>
      <c r="D432" s="3"/>
      <c r="E432" s="4"/>
      <c r="F432" s="222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  <c r="AR432" s="193"/>
      <c r="AS432" s="193"/>
      <c r="AT432" s="193"/>
    </row>
    <row r="433" spans="2:46" s="179" customFormat="1" ht="6.75" customHeight="1" thickBot="1">
      <c r="B433" s="11"/>
      <c r="C433" s="12"/>
      <c r="D433" s="13"/>
      <c r="E433" s="14"/>
      <c r="F433" s="222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  <c r="AR433" s="193"/>
      <c r="AS433" s="193"/>
      <c r="AT433" s="193"/>
    </row>
    <row r="434" spans="2:46" s="179" customFormat="1" ht="6.75" customHeight="1" thickTop="1">
      <c r="B434" s="223"/>
      <c r="C434" s="3"/>
      <c r="D434" s="3"/>
      <c r="E434" s="3"/>
      <c r="F434" s="222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  <c r="AR434" s="193"/>
      <c r="AS434" s="193"/>
      <c r="AT434" s="193"/>
    </row>
    <row r="435" spans="2:46" s="179" customFormat="1" ht="7.5" customHeight="1" thickBot="1">
      <c r="B435" s="223"/>
      <c r="C435" s="3"/>
      <c r="D435" s="3"/>
      <c r="E435" s="3"/>
      <c r="F435" s="222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  <c r="AR435" s="193"/>
      <c r="AS435" s="193"/>
      <c r="AT435" s="193"/>
    </row>
    <row r="436" spans="2:5" ht="16.5" customHeight="1" thickTop="1">
      <c r="B436" s="520" t="s">
        <v>422</v>
      </c>
      <c r="C436" s="484"/>
      <c r="D436" s="484"/>
      <c r="E436" s="457"/>
    </row>
    <row r="437" spans="2:5" ht="6.75" customHeight="1">
      <c r="B437" s="235"/>
      <c r="C437" s="236"/>
      <c r="D437" s="236"/>
      <c r="E437" s="4"/>
    </row>
    <row r="438" spans="2:5" ht="6.75" customHeight="1">
      <c r="B438" s="522" t="s">
        <v>0</v>
      </c>
      <c r="C438" s="458"/>
      <c r="D438" s="3"/>
      <c r="E438" s="4"/>
    </row>
    <row r="439" spans="2:5" ht="6.75" customHeight="1">
      <c r="B439" s="522"/>
      <c r="C439" s="3"/>
      <c r="D439" s="3"/>
      <c r="E439" s="5"/>
    </row>
    <row r="440" spans="2:5" ht="6.75" customHeight="1">
      <c r="B440" s="489" t="s">
        <v>443</v>
      </c>
      <c r="C440" s="3"/>
      <c r="D440" s="3"/>
      <c r="E440" s="5"/>
    </row>
    <row r="441" spans="2:5" ht="6.75" customHeight="1" thickBot="1">
      <c r="B441" s="521"/>
      <c r="C441" s="6"/>
      <c r="D441" s="6"/>
      <c r="E441" s="7"/>
    </row>
    <row r="442" spans="2:5" ht="6.75" customHeight="1">
      <c r="B442" s="10"/>
      <c r="C442" s="223"/>
      <c r="D442" s="3"/>
      <c r="E442" s="5"/>
    </row>
    <row r="443" spans="2:5" ht="6.75" customHeight="1">
      <c r="B443" s="230"/>
      <c r="C443" s="514" t="s">
        <v>419</v>
      </c>
      <c r="D443" s="3"/>
      <c r="E443" s="5"/>
    </row>
    <row r="444" spans="2:5" ht="6.75" customHeight="1">
      <c r="B444" s="230"/>
      <c r="C444" s="515"/>
      <c r="D444" s="3"/>
      <c r="E444" s="5"/>
    </row>
    <row r="445" spans="2:5" ht="6.75" customHeight="1">
      <c r="B445" s="10"/>
      <c r="C445" s="228"/>
      <c r="D445" s="3"/>
      <c r="E445" s="5"/>
    </row>
    <row r="446" spans="2:5" ht="6.75" customHeight="1">
      <c r="B446" s="10"/>
      <c r="C446" s="9"/>
      <c r="D446" s="3"/>
      <c r="E446" s="5"/>
    </row>
    <row r="447" spans="2:5" ht="6.75" customHeight="1">
      <c r="B447" s="230"/>
      <c r="C447" s="9"/>
      <c r="D447" s="508" t="s">
        <v>445</v>
      </c>
      <c r="E447" s="5"/>
    </row>
    <row r="448" spans="2:5" ht="6.75" customHeight="1">
      <c r="B448" s="230"/>
      <c r="C448" s="9"/>
      <c r="D448" s="518"/>
      <c r="E448" s="5"/>
    </row>
    <row r="449" spans="2:5" ht="6.75" customHeight="1">
      <c r="B449" s="10"/>
      <c r="C449" s="9"/>
      <c r="D449" s="507" t="s">
        <v>446</v>
      </c>
      <c r="E449" s="5"/>
    </row>
    <row r="450" spans="2:5" ht="6.75" customHeight="1">
      <c r="B450" s="10"/>
      <c r="C450" s="9"/>
      <c r="D450" s="508"/>
      <c r="E450" s="5"/>
    </row>
    <row r="451" spans="2:5" ht="6.75" customHeight="1">
      <c r="B451" s="230"/>
      <c r="C451" s="516" t="s">
        <v>444</v>
      </c>
      <c r="D451" s="3"/>
      <c r="E451" s="5"/>
    </row>
    <row r="452" spans="2:5" ht="6.75" customHeight="1">
      <c r="B452" s="230"/>
      <c r="C452" s="517"/>
      <c r="D452" s="3"/>
      <c r="E452" s="5"/>
    </row>
    <row r="453" spans="2:5" ht="6.75" customHeight="1" thickBot="1">
      <c r="B453" s="231"/>
      <c r="C453" s="13"/>
      <c r="D453" s="232"/>
      <c r="E453" s="233"/>
    </row>
    <row r="454" ht="6.75" customHeight="1" thickTop="1"/>
    <row r="707" spans="2:6" ht="6.75" customHeight="1">
      <c r="B707" s="2"/>
      <c r="C707" s="514" t="s">
        <v>182</v>
      </c>
      <c r="D707" s="3"/>
      <c r="E707" s="3"/>
      <c r="F707" s="5"/>
    </row>
    <row r="708" spans="2:6" ht="6.75" customHeight="1">
      <c r="B708" s="10"/>
      <c r="C708" s="515"/>
      <c r="D708" s="3"/>
      <c r="E708" s="3"/>
      <c r="F708" s="5"/>
    </row>
    <row r="709" spans="2:6" ht="6.75" customHeight="1">
      <c r="B709" s="10"/>
      <c r="C709" s="228"/>
      <c r="D709" s="3"/>
      <c r="E709" s="3"/>
      <c r="F709" s="5"/>
    </row>
    <row r="710" spans="2:6" ht="6.75" customHeight="1">
      <c r="B710" s="10"/>
      <c r="C710" s="151"/>
      <c r="D710" s="3"/>
      <c r="E710" s="3"/>
      <c r="F710" s="5"/>
    </row>
    <row r="711" spans="2:6" ht="6.75" customHeight="1">
      <c r="B711" s="10"/>
      <c r="C711" s="151"/>
      <c r="D711" s="3"/>
      <c r="E711" s="3"/>
      <c r="F711" s="5"/>
    </row>
    <row r="712" spans="2:6" ht="6.75" customHeight="1">
      <c r="B712" s="10"/>
      <c r="C712" s="151"/>
      <c r="D712" s="508" t="s">
        <v>198</v>
      </c>
      <c r="E712" s="3"/>
      <c r="F712" s="5"/>
    </row>
    <row r="713" spans="2:6" ht="6.75" customHeight="1">
      <c r="B713" s="10"/>
      <c r="C713" s="151"/>
      <c r="D713" s="518"/>
      <c r="E713" s="3"/>
      <c r="F713" s="4"/>
    </row>
    <row r="714" spans="2:6" ht="6.75" customHeight="1">
      <c r="B714" s="511" t="s">
        <v>183</v>
      </c>
      <c r="C714" s="151"/>
      <c r="D714" s="504" t="s">
        <v>151</v>
      </c>
      <c r="E714" s="3"/>
      <c r="F714" s="4"/>
    </row>
    <row r="715" spans="2:6" ht="6.75" customHeight="1">
      <c r="B715" s="512"/>
      <c r="C715" s="151"/>
      <c r="D715" s="505"/>
      <c r="E715" s="3"/>
      <c r="F715" s="4"/>
    </row>
    <row r="716" spans="2:6" ht="6.75" customHeight="1">
      <c r="B716" s="244"/>
      <c r="C716" s="151"/>
      <c r="D716" s="151"/>
      <c r="E716" s="3"/>
      <c r="F716" s="4"/>
    </row>
    <row r="717" spans="2:6" ht="6.75" customHeight="1">
      <c r="B717" s="213"/>
      <c r="C717" s="505" t="s">
        <v>198</v>
      </c>
      <c r="D717" s="151"/>
      <c r="E717" s="3"/>
      <c r="F717" s="4"/>
    </row>
    <row r="718" spans="2:6" ht="6.75" customHeight="1">
      <c r="B718" s="8"/>
      <c r="C718" s="506"/>
      <c r="D718" s="151"/>
      <c r="E718" s="3"/>
      <c r="F718" s="4"/>
    </row>
    <row r="719" spans="2:6" ht="6.75" customHeight="1">
      <c r="B719" s="8"/>
      <c r="C719" s="507" t="s">
        <v>156</v>
      </c>
      <c r="D719" s="151"/>
      <c r="E719" s="3"/>
      <c r="F719" s="4"/>
    </row>
    <row r="720" spans="2:6" ht="6.75" customHeight="1">
      <c r="B720" s="502" t="s">
        <v>184</v>
      </c>
      <c r="C720" s="508"/>
      <c r="D720" s="151"/>
      <c r="E720" s="3"/>
      <c r="F720" s="4"/>
    </row>
    <row r="721" spans="2:6" ht="6.75" customHeight="1">
      <c r="B721" s="503"/>
      <c r="C721" s="223"/>
      <c r="D721" s="151"/>
      <c r="E721" s="3"/>
      <c r="F721" s="4"/>
    </row>
    <row r="722" spans="2:6" ht="6.75" customHeight="1">
      <c r="B722" s="10"/>
      <c r="C722" s="223"/>
      <c r="D722" s="151"/>
      <c r="E722" s="508" t="s">
        <v>198</v>
      </c>
      <c r="F722" s="5"/>
    </row>
    <row r="723" spans="2:6" ht="6.75" customHeight="1">
      <c r="B723" s="10"/>
      <c r="C723" s="223"/>
      <c r="D723" s="151"/>
      <c r="E723" s="518"/>
      <c r="F723" s="4"/>
    </row>
    <row r="724" spans="2:6" ht="6.75" customHeight="1">
      <c r="B724" s="511" t="s">
        <v>185</v>
      </c>
      <c r="C724" s="223"/>
      <c r="D724" s="151"/>
      <c r="E724" s="504" t="s">
        <v>149</v>
      </c>
      <c r="F724" s="4"/>
    </row>
    <row r="725" spans="2:6" ht="6.75" customHeight="1">
      <c r="B725" s="512"/>
      <c r="C725" s="229"/>
      <c r="D725" s="151"/>
      <c r="E725" s="505"/>
      <c r="F725" s="4"/>
    </row>
    <row r="726" spans="2:6" ht="6.75" customHeight="1">
      <c r="B726" s="244"/>
      <c r="C726" s="223"/>
      <c r="D726" s="151"/>
      <c r="E726" s="219"/>
      <c r="F726" s="4"/>
    </row>
    <row r="727" spans="2:6" ht="6.75" customHeight="1">
      <c r="B727" s="213"/>
      <c r="C727" s="508" t="s">
        <v>187</v>
      </c>
      <c r="D727" s="151"/>
      <c r="E727" s="219"/>
      <c r="F727" s="4"/>
    </row>
    <row r="728" spans="2:6" ht="6.75" customHeight="1">
      <c r="B728" s="8"/>
      <c r="C728" s="518"/>
      <c r="D728" s="151"/>
      <c r="E728" s="9"/>
      <c r="F728" s="4"/>
    </row>
    <row r="729" spans="2:6" ht="6.75" customHeight="1">
      <c r="B729" s="8"/>
      <c r="C729" s="504" t="s">
        <v>144</v>
      </c>
      <c r="D729" s="9"/>
      <c r="E729" s="9"/>
      <c r="F729" s="4"/>
    </row>
    <row r="730" spans="2:6" ht="6.75" customHeight="1">
      <c r="B730" s="502" t="s">
        <v>186</v>
      </c>
      <c r="C730" s="505"/>
      <c r="D730" s="9"/>
      <c r="E730" s="9"/>
      <c r="F730" s="4"/>
    </row>
    <row r="731" spans="2:6" ht="6.75" customHeight="1">
      <c r="B731" s="503"/>
      <c r="C731" s="151"/>
      <c r="D731" s="219"/>
      <c r="E731" s="9"/>
      <c r="F731" s="4"/>
    </row>
    <row r="732" spans="2:6" ht="6.75" customHeight="1">
      <c r="B732" s="10"/>
      <c r="C732" s="151"/>
      <c r="D732" s="505" t="s">
        <v>187</v>
      </c>
      <c r="E732" s="9"/>
      <c r="F732" s="4"/>
    </row>
    <row r="733" spans="2:6" ht="6.75" customHeight="1">
      <c r="B733" s="10"/>
      <c r="C733" s="151"/>
      <c r="D733" s="506"/>
      <c r="E733" s="9"/>
      <c r="F733" s="4"/>
    </row>
    <row r="734" spans="2:6" ht="6.75" customHeight="1">
      <c r="B734" s="511" t="s">
        <v>188</v>
      </c>
      <c r="C734" s="151"/>
      <c r="D734" s="507" t="s">
        <v>150</v>
      </c>
      <c r="E734" s="9"/>
      <c r="F734" s="4"/>
    </row>
    <row r="735" spans="2:6" ht="6.75" customHeight="1">
      <c r="B735" s="512"/>
      <c r="C735" s="151"/>
      <c r="D735" s="508"/>
      <c r="E735" s="9"/>
      <c r="F735" s="4"/>
    </row>
    <row r="736" spans="2:6" ht="6.75" customHeight="1">
      <c r="B736" s="244"/>
      <c r="C736" s="151"/>
      <c r="D736" s="214"/>
      <c r="E736" s="9"/>
      <c r="F736" s="4"/>
    </row>
    <row r="737" spans="2:6" ht="6.75" customHeight="1">
      <c r="B737" s="213"/>
      <c r="C737" s="505" t="s">
        <v>160</v>
      </c>
      <c r="D737" s="214"/>
      <c r="E737" s="9"/>
      <c r="F737" s="4"/>
    </row>
    <row r="738" spans="2:6" ht="6.75" customHeight="1">
      <c r="B738" s="8"/>
      <c r="C738" s="506"/>
      <c r="D738" s="214"/>
      <c r="E738" s="9"/>
      <c r="F738" s="221"/>
    </row>
    <row r="739" spans="2:6" ht="6.75" customHeight="1">
      <c r="B739" s="8"/>
      <c r="C739" s="507" t="s">
        <v>199</v>
      </c>
      <c r="D739" s="3"/>
      <c r="E739" s="9"/>
      <c r="F739" s="221"/>
    </row>
    <row r="740" spans="2:6" ht="6.75" customHeight="1">
      <c r="B740" s="502" t="s">
        <v>189</v>
      </c>
      <c r="C740" s="508"/>
      <c r="D740" s="3"/>
      <c r="E740" s="9"/>
      <c r="F740" s="221"/>
    </row>
    <row r="741" spans="2:6" ht="6.75" customHeight="1">
      <c r="B741" s="503"/>
      <c r="C741" s="223"/>
      <c r="D741" s="152"/>
      <c r="E741" s="9"/>
      <c r="F741" s="509" t="s">
        <v>198</v>
      </c>
    </row>
    <row r="742" spans="2:6" ht="6.75" customHeight="1">
      <c r="B742" s="10"/>
      <c r="C742" s="223"/>
      <c r="D742" s="152"/>
      <c r="E742" s="9"/>
      <c r="F742" s="510"/>
    </row>
    <row r="743" spans="2:6" ht="6.75" customHeight="1">
      <c r="B743" s="212"/>
      <c r="C743" s="223"/>
      <c r="D743" s="152"/>
      <c r="E743" s="9"/>
      <c r="F743" s="513" t="s">
        <v>134</v>
      </c>
    </row>
    <row r="744" spans="2:6" ht="6.75" customHeight="1">
      <c r="B744" s="485" t="s">
        <v>190</v>
      </c>
      <c r="C744" s="223"/>
      <c r="D744" s="152"/>
      <c r="E744" s="9"/>
      <c r="F744" s="509"/>
    </row>
    <row r="745" spans="2:6" ht="6.75" customHeight="1">
      <c r="B745" s="486"/>
      <c r="C745" s="514" t="s">
        <v>200</v>
      </c>
      <c r="D745" s="3"/>
      <c r="E745" s="9"/>
      <c r="F745" s="221"/>
    </row>
    <row r="746" spans="2:6" ht="6.75" customHeight="1">
      <c r="B746" s="8"/>
      <c r="C746" s="515"/>
      <c r="D746" s="3"/>
      <c r="E746" s="9"/>
      <c r="F746" s="221"/>
    </row>
    <row r="747" spans="2:6" ht="6.75" customHeight="1">
      <c r="B747" s="8"/>
      <c r="C747" s="504" t="s">
        <v>162</v>
      </c>
      <c r="D747" s="3"/>
      <c r="E747" s="9"/>
      <c r="F747" s="221"/>
    </row>
    <row r="748" spans="2:6" ht="6.75" customHeight="1">
      <c r="B748" s="502" t="s">
        <v>191</v>
      </c>
      <c r="C748" s="505"/>
      <c r="D748" s="3"/>
      <c r="E748" s="9"/>
      <c r="F748" s="221"/>
    </row>
    <row r="749" spans="2:6" ht="6.75" customHeight="1">
      <c r="B749" s="503"/>
      <c r="C749" s="151"/>
      <c r="D749" s="3"/>
      <c r="E749" s="9"/>
      <c r="F749" s="221"/>
    </row>
    <row r="750" spans="2:6" ht="6.75" customHeight="1">
      <c r="B750" s="10"/>
      <c r="C750" s="151"/>
      <c r="D750" s="508" t="s">
        <v>204</v>
      </c>
      <c r="E750" s="9"/>
      <c r="F750" s="221"/>
    </row>
    <row r="751" spans="2:6" ht="6.75" customHeight="1">
      <c r="B751" s="10"/>
      <c r="C751" s="151"/>
      <c r="D751" s="518"/>
      <c r="E751" s="9"/>
      <c r="F751" s="221"/>
    </row>
    <row r="752" spans="2:6" ht="6.75" customHeight="1">
      <c r="B752" s="511" t="s">
        <v>192</v>
      </c>
      <c r="C752" s="151"/>
      <c r="D752" s="504" t="s">
        <v>178</v>
      </c>
      <c r="E752" s="9"/>
      <c r="F752" s="221"/>
    </row>
    <row r="753" spans="2:6" ht="6.75" customHeight="1">
      <c r="B753" s="512"/>
      <c r="C753" s="151"/>
      <c r="D753" s="505"/>
      <c r="E753" s="9"/>
      <c r="F753" s="221"/>
    </row>
    <row r="754" spans="2:6" ht="6.75" customHeight="1">
      <c r="B754" s="244"/>
      <c r="C754" s="151"/>
      <c r="D754" s="151"/>
      <c r="E754" s="9"/>
      <c r="F754" s="221"/>
    </row>
    <row r="755" spans="2:6" ht="6.75" customHeight="1">
      <c r="B755" s="213"/>
      <c r="C755" s="505" t="s">
        <v>165</v>
      </c>
      <c r="D755" s="151"/>
      <c r="E755" s="9"/>
      <c r="F755" s="4"/>
    </row>
    <row r="756" spans="2:6" ht="6.75" customHeight="1">
      <c r="B756" s="8"/>
      <c r="C756" s="506"/>
      <c r="D756" s="151"/>
      <c r="E756" s="9"/>
      <c r="F756" s="4"/>
    </row>
    <row r="757" spans="2:6" ht="6.75" customHeight="1">
      <c r="B757" s="8"/>
      <c r="C757" s="507" t="s">
        <v>135</v>
      </c>
      <c r="D757" s="151"/>
      <c r="E757" s="9"/>
      <c r="F757" s="4"/>
    </row>
    <row r="758" spans="2:6" ht="6.75" customHeight="1">
      <c r="B758" s="502" t="s">
        <v>193</v>
      </c>
      <c r="C758" s="508"/>
      <c r="D758" s="151"/>
      <c r="E758" s="9"/>
      <c r="F758" s="4"/>
    </row>
    <row r="759" spans="2:6" ht="6.75" customHeight="1">
      <c r="B759" s="503"/>
      <c r="C759" s="223"/>
      <c r="D759" s="151"/>
      <c r="E759" s="9"/>
      <c r="F759" s="4"/>
    </row>
    <row r="760" spans="2:6" ht="6.75" customHeight="1">
      <c r="B760" s="10"/>
      <c r="C760" s="223"/>
      <c r="D760" s="151"/>
      <c r="E760" s="505" t="s">
        <v>201</v>
      </c>
      <c r="F760" s="5"/>
    </row>
    <row r="761" spans="2:6" ht="6.75" customHeight="1">
      <c r="B761" s="10"/>
      <c r="C761" s="223"/>
      <c r="D761" s="151"/>
      <c r="E761" s="506"/>
      <c r="F761" s="5"/>
    </row>
    <row r="762" spans="2:6" ht="6.75" customHeight="1">
      <c r="B762" s="511" t="s">
        <v>194</v>
      </c>
      <c r="C762" s="223"/>
      <c r="D762" s="151"/>
      <c r="E762" s="507" t="s">
        <v>161</v>
      </c>
      <c r="F762" s="4"/>
    </row>
    <row r="763" spans="2:6" ht="6.75" customHeight="1">
      <c r="B763" s="512"/>
      <c r="C763" s="229"/>
      <c r="D763" s="151"/>
      <c r="E763" s="508"/>
      <c r="F763" s="4"/>
    </row>
    <row r="764" spans="2:6" ht="6.75" customHeight="1">
      <c r="B764" s="244"/>
      <c r="C764" s="223"/>
      <c r="D764" s="151"/>
      <c r="E764" s="3"/>
      <c r="F764" s="4"/>
    </row>
    <row r="765" spans="2:6" ht="6.75" customHeight="1">
      <c r="B765" s="213"/>
      <c r="C765" s="508" t="s">
        <v>201</v>
      </c>
      <c r="D765" s="151"/>
      <c r="E765" s="3"/>
      <c r="F765" s="4"/>
    </row>
    <row r="766" spans="2:6" ht="6.75" customHeight="1">
      <c r="B766" s="8"/>
      <c r="C766" s="518"/>
      <c r="D766" s="151"/>
      <c r="E766" s="3"/>
      <c r="F766" s="4"/>
    </row>
    <row r="767" spans="2:6" ht="6.75" customHeight="1">
      <c r="B767" s="8"/>
      <c r="C767" s="504" t="s">
        <v>178</v>
      </c>
      <c r="D767" s="9"/>
      <c r="E767" s="3"/>
      <c r="F767" s="4"/>
    </row>
    <row r="768" spans="2:6" ht="6.75" customHeight="1">
      <c r="B768" s="502" t="s">
        <v>195</v>
      </c>
      <c r="C768" s="505"/>
      <c r="D768" s="9"/>
      <c r="E768" s="3"/>
      <c r="F768" s="4"/>
    </row>
    <row r="769" spans="2:6" ht="6.75" customHeight="1">
      <c r="B769" s="503"/>
      <c r="C769" s="151"/>
      <c r="D769" s="219"/>
      <c r="E769" s="3"/>
      <c r="F769" s="4"/>
    </row>
    <row r="770" spans="2:6" ht="6.75" customHeight="1">
      <c r="B770" s="10"/>
      <c r="C770" s="151"/>
      <c r="D770" s="505" t="s">
        <v>201</v>
      </c>
      <c r="E770" s="3"/>
      <c r="F770" s="4"/>
    </row>
    <row r="771" spans="2:6" ht="6.75" customHeight="1">
      <c r="B771" s="10"/>
      <c r="C771" s="151"/>
      <c r="D771" s="506"/>
      <c r="E771" s="3"/>
      <c r="F771" s="4"/>
    </row>
    <row r="772" spans="2:6" ht="6.75" customHeight="1">
      <c r="B772" s="10"/>
      <c r="C772" s="151"/>
      <c r="D772" s="507" t="s">
        <v>203</v>
      </c>
      <c r="E772" s="3"/>
      <c r="F772" s="4"/>
    </row>
    <row r="773" spans="2:6" ht="6.75" customHeight="1">
      <c r="B773" s="511" t="s">
        <v>196</v>
      </c>
      <c r="C773" s="151"/>
      <c r="D773" s="508"/>
      <c r="E773" s="3"/>
      <c r="F773" s="4"/>
    </row>
    <row r="774" spans="2:6" ht="6.75" customHeight="1">
      <c r="B774" s="512"/>
      <c r="C774" s="151"/>
      <c r="D774" s="214"/>
      <c r="E774" s="3"/>
      <c r="F774" s="4"/>
    </row>
    <row r="775" spans="2:6" ht="6.75" customHeight="1">
      <c r="B775" s="244"/>
      <c r="C775" s="505" t="s">
        <v>202</v>
      </c>
      <c r="D775" s="214"/>
      <c r="E775" s="3"/>
      <c r="F775" s="4"/>
    </row>
    <row r="776" spans="2:6" ht="6.75" customHeight="1">
      <c r="B776" s="213"/>
      <c r="C776" s="506"/>
      <c r="D776" s="214"/>
      <c r="E776" s="3"/>
      <c r="F776" s="4"/>
    </row>
    <row r="777" spans="2:6" ht="6.75" customHeight="1">
      <c r="B777" s="8"/>
      <c r="C777" s="504" t="s">
        <v>203</v>
      </c>
      <c r="D777" s="3"/>
      <c r="E777" s="3"/>
      <c r="F777" s="4"/>
    </row>
    <row r="778" spans="2:6" ht="6.75" customHeight="1">
      <c r="B778" s="8"/>
      <c r="C778" s="505"/>
      <c r="D778" s="3"/>
      <c r="E778" s="3"/>
      <c r="F778" s="4"/>
    </row>
    <row r="779" spans="2:6" ht="6.75" customHeight="1">
      <c r="B779" s="502" t="s">
        <v>197</v>
      </c>
      <c r="C779" s="3"/>
      <c r="D779" s="3"/>
      <c r="E779" s="3"/>
      <c r="F779" s="4"/>
    </row>
    <row r="780" spans="2:6" ht="6.75" customHeight="1">
      <c r="B780" s="503"/>
      <c r="C780" s="3"/>
      <c r="D780" s="3"/>
      <c r="E780" s="3"/>
      <c r="F780" s="4"/>
    </row>
    <row r="781" spans="2:6" ht="6.75" customHeight="1">
      <c r="B781" s="10"/>
      <c r="C781" s="3"/>
      <c r="D781" s="3"/>
      <c r="E781" s="3"/>
      <c r="F781" s="4"/>
    </row>
  </sheetData>
  <mergeCells count="251">
    <mergeCell ref="B75:B76"/>
    <mergeCell ref="D75:D76"/>
    <mergeCell ref="C77:C78"/>
    <mergeCell ref="B79:B80"/>
    <mergeCell ref="C79:C80"/>
    <mergeCell ref="C69:C70"/>
    <mergeCell ref="B71:B72"/>
    <mergeCell ref="C71:C72"/>
    <mergeCell ref="D73:D74"/>
    <mergeCell ref="B63:B64"/>
    <mergeCell ref="C63:C64"/>
    <mergeCell ref="E65:E66"/>
    <mergeCell ref="B67:B68"/>
    <mergeCell ref="E67:E68"/>
    <mergeCell ref="D57:D58"/>
    <mergeCell ref="B59:B60"/>
    <mergeCell ref="D59:D60"/>
    <mergeCell ref="C61:C62"/>
    <mergeCell ref="B47:D47"/>
    <mergeCell ref="B48:B49"/>
    <mergeCell ref="B50:B51"/>
    <mergeCell ref="C53:C54"/>
    <mergeCell ref="B87:B88"/>
    <mergeCell ref="B85:B86"/>
    <mergeCell ref="D770:D771"/>
    <mergeCell ref="B762:B763"/>
    <mergeCell ref="C755:C756"/>
    <mergeCell ref="C757:C758"/>
    <mergeCell ref="B758:B759"/>
    <mergeCell ref="C739:C740"/>
    <mergeCell ref="B740:B741"/>
    <mergeCell ref="D732:D733"/>
    <mergeCell ref="B779:B780"/>
    <mergeCell ref="D772:D773"/>
    <mergeCell ref="B773:B774"/>
    <mergeCell ref="C775:C776"/>
    <mergeCell ref="C777:C778"/>
    <mergeCell ref="E762:E763"/>
    <mergeCell ref="C765:C766"/>
    <mergeCell ref="C767:C768"/>
    <mergeCell ref="B768:B769"/>
    <mergeCell ref="E760:E761"/>
    <mergeCell ref="C747:C748"/>
    <mergeCell ref="B748:B749"/>
    <mergeCell ref="D750:D751"/>
    <mergeCell ref="B752:B753"/>
    <mergeCell ref="D752:D753"/>
    <mergeCell ref="F741:F742"/>
    <mergeCell ref="F743:F744"/>
    <mergeCell ref="B744:B745"/>
    <mergeCell ref="C745:C746"/>
    <mergeCell ref="B734:B735"/>
    <mergeCell ref="D734:D735"/>
    <mergeCell ref="C737:C738"/>
    <mergeCell ref="B724:B725"/>
    <mergeCell ref="E724:E725"/>
    <mergeCell ref="C727:C728"/>
    <mergeCell ref="C729:C730"/>
    <mergeCell ref="B730:B731"/>
    <mergeCell ref="C717:C718"/>
    <mergeCell ref="C719:C720"/>
    <mergeCell ref="B720:B721"/>
    <mergeCell ref="E722:E723"/>
    <mergeCell ref="B123:B124"/>
    <mergeCell ref="C707:C708"/>
    <mergeCell ref="D712:D713"/>
    <mergeCell ref="B714:B715"/>
    <mergeCell ref="D714:D715"/>
    <mergeCell ref="C276:C277"/>
    <mergeCell ref="C443:C444"/>
    <mergeCell ref="D447:D448"/>
    <mergeCell ref="D449:D450"/>
    <mergeCell ref="C451:C452"/>
    <mergeCell ref="E141:E142"/>
    <mergeCell ref="E143:E144"/>
    <mergeCell ref="E145:E146"/>
    <mergeCell ref="C146:C147"/>
    <mergeCell ref="E299:E300"/>
    <mergeCell ref="B301:B302"/>
    <mergeCell ref="E301:E302"/>
    <mergeCell ref="E220:E221"/>
    <mergeCell ref="E222:E223"/>
    <mergeCell ref="D228:D229"/>
    <mergeCell ref="D230:D231"/>
    <mergeCell ref="E261:E262"/>
    <mergeCell ref="E263:E264"/>
    <mergeCell ref="C266:C267"/>
    <mergeCell ref="B436:D436"/>
    <mergeCell ref="B438:B439"/>
    <mergeCell ref="B440:B441"/>
    <mergeCell ref="B400:D400"/>
    <mergeCell ref="B402:B403"/>
    <mergeCell ref="B404:B405"/>
    <mergeCell ref="C415:C416"/>
    <mergeCell ref="B417:B418"/>
    <mergeCell ref="C417:C418"/>
    <mergeCell ref="B413:B414"/>
    <mergeCell ref="B323:B324"/>
    <mergeCell ref="C336:C337"/>
    <mergeCell ref="C338:C339"/>
    <mergeCell ref="B339:B340"/>
    <mergeCell ref="C126:C127"/>
    <mergeCell ref="D131:D132"/>
    <mergeCell ref="D133:D134"/>
    <mergeCell ref="C136:C137"/>
    <mergeCell ref="D311:D312"/>
    <mergeCell ref="B201:B202"/>
    <mergeCell ref="B203:B204"/>
    <mergeCell ref="B234:B235"/>
    <mergeCell ref="C234:C235"/>
    <mergeCell ref="B243:B244"/>
    <mergeCell ref="B241:B242"/>
    <mergeCell ref="C258:C259"/>
    <mergeCell ref="B259:B260"/>
    <mergeCell ref="C294:C295"/>
    <mergeCell ref="C232:C233"/>
    <mergeCell ref="D271:D272"/>
    <mergeCell ref="D273:D274"/>
    <mergeCell ref="D291:D292"/>
    <mergeCell ref="B121:B122"/>
    <mergeCell ref="B321:B322"/>
    <mergeCell ref="C216:C217"/>
    <mergeCell ref="B218:B219"/>
    <mergeCell ref="C218:C219"/>
    <mergeCell ref="B222:B223"/>
    <mergeCell ref="C224:C225"/>
    <mergeCell ref="B226:B227"/>
    <mergeCell ref="C226:C227"/>
    <mergeCell ref="B230:B231"/>
    <mergeCell ref="B3:D3"/>
    <mergeCell ref="B5:B6"/>
    <mergeCell ref="B7:B8"/>
    <mergeCell ref="C10:C11"/>
    <mergeCell ref="D14:D15"/>
    <mergeCell ref="D16:D17"/>
    <mergeCell ref="C18:C19"/>
    <mergeCell ref="B25:B26"/>
    <mergeCell ref="C39:C40"/>
    <mergeCell ref="C41:C42"/>
    <mergeCell ref="B42:B43"/>
    <mergeCell ref="B23:D23"/>
    <mergeCell ref="B27:B28"/>
    <mergeCell ref="C29:C30"/>
    <mergeCell ref="D34:D35"/>
    <mergeCell ref="B36:B37"/>
    <mergeCell ref="D36:D37"/>
    <mergeCell ref="B84:D84"/>
    <mergeCell ref="C326:C327"/>
    <mergeCell ref="D331:D332"/>
    <mergeCell ref="B333:B334"/>
    <mergeCell ref="D333:D334"/>
    <mergeCell ref="C246:C247"/>
    <mergeCell ref="D251:D252"/>
    <mergeCell ref="B253:B254"/>
    <mergeCell ref="D253:D254"/>
    <mergeCell ref="C256:C257"/>
    <mergeCell ref="E341:E342"/>
    <mergeCell ref="E343:E344"/>
    <mergeCell ref="B344:B345"/>
    <mergeCell ref="C346:C347"/>
    <mergeCell ref="F360:F362"/>
    <mergeCell ref="B363:B364"/>
    <mergeCell ref="F363:F364"/>
    <mergeCell ref="C365:C366"/>
    <mergeCell ref="B359:B360"/>
    <mergeCell ref="C358:C359"/>
    <mergeCell ref="B349:B350"/>
    <mergeCell ref="B368:B369"/>
    <mergeCell ref="C385:C386"/>
    <mergeCell ref="C387:C388"/>
    <mergeCell ref="B388:B389"/>
    <mergeCell ref="C375:C376"/>
    <mergeCell ref="B382:B383"/>
    <mergeCell ref="E382:E383"/>
    <mergeCell ref="E380:E381"/>
    <mergeCell ref="D351:D352"/>
    <mergeCell ref="B353:B354"/>
    <mergeCell ref="D353:D354"/>
    <mergeCell ref="C356:C357"/>
    <mergeCell ref="D370:D371"/>
    <mergeCell ref="D372:D373"/>
    <mergeCell ref="F280:F281"/>
    <mergeCell ref="F282:F283"/>
    <mergeCell ref="C284:C285"/>
    <mergeCell ref="D289:D290"/>
    <mergeCell ref="D413:D414"/>
    <mergeCell ref="C304:C305"/>
    <mergeCell ref="C306:C307"/>
    <mergeCell ref="B307:B308"/>
    <mergeCell ref="D309:D310"/>
    <mergeCell ref="D390:D391"/>
    <mergeCell ref="D392:D393"/>
    <mergeCell ref="C395:C396"/>
    <mergeCell ref="B319:D319"/>
    <mergeCell ref="C348:C349"/>
    <mergeCell ref="E419:E420"/>
    <mergeCell ref="E421:E422"/>
    <mergeCell ref="C423:C424"/>
    <mergeCell ref="C425:C426"/>
    <mergeCell ref="D429:D430"/>
    <mergeCell ref="C431:C432"/>
    <mergeCell ref="B206:B207"/>
    <mergeCell ref="C208:C209"/>
    <mergeCell ref="B210:B211"/>
    <mergeCell ref="C210:C211"/>
    <mergeCell ref="D212:D213"/>
    <mergeCell ref="B214:B215"/>
    <mergeCell ref="D214:D215"/>
    <mergeCell ref="C314:C315"/>
    <mergeCell ref="C90:C91"/>
    <mergeCell ref="D94:D95"/>
    <mergeCell ref="C114:C115"/>
    <mergeCell ref="D427:D428"/>
    <mergeCell ref="C407:C408"/>
    <mergeCell ref="D411:D412"/>
    <mergeCell ref="B119:D119"/>
    <mergeCell ref="B199:D199"/>
    <mergeCell ref="B239:D239"/>
    <mergeCell ref="C367:C368"/>
    <mergeCell ref="F160:F161"/>
    <mergeCell ref="F162:F163"/>
    <mergeCell ref="C164:C165"/>
    <mergeCell ref="C148:C149"/>
    <mergeCell ref="D151:D152"/>
    <mergeCell ref="D153:D154"/>
    <mergeCell ref="D169:D170"/>
    <mergeCell ref="D171:D172"/>
    <mergeCell ref="C174:C175"/>
    <mergeCell ref="E179:E180"/>
    <mergeCell ref="E181:E182"/>
    <mergeCell ref="C184:C185"/>
    <mergeCell ref="D189:D190"/>
    <mergeCell ref="D191:D192"/>
    <mergeCell ref="C194:C195"/>
    <mergeCell ref="B133:B134"/>
    <mergeCell ref="B139:B140"/>
    <mergeCell ref="C138:C139"/>
    <mergeCell ref="C156:C157"/>
    <mergeCell ref="B96:B97"/>
    <mergeCell ref="D96:D97"/>
    <mergeCell ref="C98:C99"/>
    <mergeCell ref="B100:B101"/>
    <mergeCell ref="C100:C101"/>
    <mergeCell ref="E102:E103"/>
    <mergeCell ref="B104:B105"/>
    <mergeCell ref="E104:E105"/>
    <mergeCell ref="C106:C107"/>
    <mergeCell ref="B108:B109"/>
    <mergeCell ref="C108:C109"/>
    <mergeCell ref="D110:D111"/>
    <mergeCell ref="D112:D113"/>
  </mergeCells>
  <printOptions/>
  <pageMargins left="1.14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48"/>
    <pageSetUpPr fitToPage="1"/>
  </sheetPr>
  <dimension ref="B2:F111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4" width="16.75390625" style="157" customWidth="1"/>
    <col min="5" max="6" width="16.75390625" style="1" customWidth="1"/>
    <col min="7" max="7" width="5.00390625" style="1" customWidth="1"/>
    <col min="8" max="8" width="4.75390625" style="1" customWidth="1"/>
    <col min="9" max="16384" width="9.125" style="1" customWidth="1"/>
  </cols>
  <sheetData>
    <row r="1" ht="6.75" customHeight="1" thickBot="1"/>
    <row r="2" spans="2:6" ht="16.5" customHeight="1" thickTop="1">
      <c r="B2" s="520" t="s">
        <v>422</v>
      </c>
      <c r="C2" s="484"/>
      <c r="D2" s="484"/>
      <c r="E2" s="255"/>
      <c r="F2" s="234"/>
    </row>
    <row r="3" spans="2:6" ht="6.75" customHeight="1">
      <c r="B3" s="256"/>
      <c r="C3" s="257"/>
      <c r="D3" s="257"/>
      <c r="E3" s="258"/>
      <c r="F3" s="234"/>
    </row>
    <row r="4" spans="2:6" ht="6.75" customHeight="1">
      <c r="B4" s="522" t="s">
        <v>124</v>
      </c>
      <c r="C4" s="3"/>
      <c r="D4" s="3"/>
      <c r="E4" s="5"/>
      <c r="F4" s="191"/>
    </row>
    <row r="5" spans="2:6" ht="6.75" customHeight="1">
      <c r="B5" s="522"/>
      <c r="C5" s="3"/>
      <c r="D5" s="3"/>
      <c r="E5" s="5"/>
      <c r="F5" s="222"/>
    </row>
    <row r="6" spans="2:6" ht="6.75" customHeight="1">
      <c r="B6" s="489" t="s">
        <v>166</v>
      </c>
      <c r="C6" s="3"/>
      <c r="D6" s="3"/>
      <c r="E6" s="5"/>
      <c r="F6" s="222"/>
    </row>
    <row r="7" spans="2:6" ht="6.75" customHeight="1" thickBot="1">
      <c r="B7" s="521"/>
      <c r="C7" s="6"/>
      <c r="D7" s="6"/>
      <c r="E7" s="7"/>
      <c r="F7" s="222"/>
    </row>
    <row r="8" spans="2:6" ht="6.75" customHeight="1">
      <c r="B8" s="2"/>
      <c r="C8" s="3"/>
      <c r="D8" s="3"/>
      <c r="E8" s="5"/>
      <c r="F8" s="222"/>
    </row>
    <row r="9" spans="2:6" ht="6.75" customHeight="1">
      <c r="B9" s="2"/>
      <c r="C9" s="514" t="s">
        <v>524</v>
      </c>
      <c r="D9" s="3"/>
      <c r="E9" s="5"/>
      <c r="F9" s="222"/>
    </row>
    <row r="10" spans="2:6" ht="6.75" customHeight="1">
      <c r="B10" s="2"/>
      <c r="C10" s="515"/>
      <c r="D10" s="3"/>
      <c r="E10" s="4"/>
      <c r="F10" s="222"/>
    </row>
    <row r="11" spans="2:6" ht="6.75" customHeight="1">
      <c r="B11" s="10"/>
      <c r="C11" s="246"/>
      <c r="D11" s="3"/>
      <c r="E11" s="4"/>
      <c r="F11" s="222"/>
    </row>
    <row r="12" spans="2:6" ht="6.75" customHeight="1">
      <c r="B12" s="150"/>
      <c r="C12" s="151"/>
      <c r="D12" s="3"/>
      <c r="E12" s="4"/>
      <c r="F12" s="222"/>
    </row>
    <row r="13" spans="2:6" ht="6.75" customHeight="1">
      <c r="B13" s="10"/>
      <c r="C13" s="151"/>
      <c r="D13" s="508" t="s">
        <v>524</v>
      </c>
      <c r="E13" s="4"/>
      <c r="F13" s="222"/>
    </row>
    <row r="14" spans="2:6" ht="6.75" customHeight="1">
      <c r="B14" s="150"/>
      <c r="C14" s="151"/>
      <c r="D14" s="518"/>
      <c r="E14" s="4"/>
      <c r="F14" s="222"/>
    </row>
    <row r="15" spans="2:6" ht="6.75" customHeight="1">
      <c r="B15" s="511" t="s">
        <v>525</v>
      </c>
      <c r="C15" s="151"/>
      <c r="D15" s="504" t="s">
        <v>532</v>
      </c>
      <c r="E15" s="4"/>
      <c r="F15" s="222"/>
    </row>
    <row r="16" spans="2:6" ht="6.75" customHeight="1">
      <c r="B16" s="512"/>
      <c r="C16" s="9"/>
      <c r="D16" s="505"/>
      <c r="E16" s="4"/>
      <c r="F16" s="222"/>
    </row>
    <row r="17" spans="2:6" ht="6.75" customHeight="1">
      <c r="B17" s="8"/>
      <c r="C17" s="516" t="s">
        <v>526</v>
      </c>
      <c r="D17" s="9"/>
      <c r="E17" s="4"/>
      <c r="F17" s="222"/>
    </row>
    <row r="18" spans="2:6" ht="6.75" customHeight="1">
      <c r="B18" s="8"/>
      <c r="C18" s="517"/>
      <c r="D18" s="9"/>
      <c r="E18" s="4"/>
      <c r="F18" s="222"/>
    </row>
    <row r="19" spans="2:6" ht="6.75" customHeight="1">
      <c r="B19" s="502" t="s">
        <v>526</v>
      </c>
      <c r="C19" s="507" t="s">
        <v>508</v>
      </c>
      <c r="D19" s="9"/>
      <c r="E19" s="4"/>
      <c r="F19" s="222"/>
    </row>
    <row r="20" spans="2:6" ht="6.75" customHeight="1">
      <c r="B20" s="503"/>
      <c r="C20" s="508"/>
      <c r="D20" s="9"/>
      <c r="E20" s="4"/>
      <c r="F20" s="222"/>
    </row>
    <row r="21" spans="2:6" ht="6.75" customHeight="1">
      <c r="B21" s="464"/>
      <c r="C21" s="152"/>
      <c r="D21" s="9"/>
      <c r="E21" s="509" t="s">
        <v>529</v>
      </c>
      <c r="F21" s="222"/>
    </row>
    <row r="22" spans="2:6" ht="6.75" customHeight="1">
      <c r="B22" s="10"/>
      <c r="C22" s="152"/>
      <c r="D22" s="9"/>
      <c r="E22" s="510"/>
      <c r="F22" s="222"/>
    </row>
    <row r="23" spans="2:6" ht="6.75" customHeight="1">
      <c r="B23" s="511" t="s">
        <v>527</v>
      </c>
      <c r="C23" s="152"/>
      <c r="D23" s="9"/>
      <c r="E23" s="513" t="s">
        <v>508</v>
      </c>
      <c r="F23" s="222"/>
    </row>
    <row r="24" spans="2:6" ht="6.75" customHeight="1">
      <c r="B24" s="512"/>
      <c r="C24" s="3"/>
      <c r="D24" s="9"/>
      <c r="E24" s="509"/>
      <c r="F24" s="222"/>
    </row>
    <row r="25" spans="2:6" ht="6.75" customHeight="1">
      <c r="B25" s="8"/>
      <c r="C25" s="514" t="s">
        <v>528</v>
      </c>
      <c r="D25" s="9"/>
      <c r="E25" s="4"/>
      <c r="F25" s="222"/>
    </row>
    <row r="26" spans="2:6" ht="6.75" customHeight="1">
      <c r="B26" s="8"/>
      <c r="C26" s="515"/>
      <c r="D26" s="9"/>
      <c r="E26" s="4"/>
      <c r="F26" s="222"/>
    </row>
    <row r="27" spans="2:6" ht="6.75" customHeight="1">
      <c r="B27" s="502" t="s">
        <v>528</v>
      </c>
      <c r="C27" s="504" t="s">
        <v>530</v>
      </c>
      <c r="D27" s="9"/>
      <c r="E27" s="4"/>
      <c r="F27" s="222"/>
    </row>
    <row r="28" spans="2:6" ht="6.75" customHeight="1">
      <c r="B28" s="503"/>
      <c r="C28" s="505"/>
      <c r="D28" s="9"/>
      <c r="E28" s="4"/>
      <c r="F28" s="222"/>
    </row>
    <row r="29" spans="2:6" ht="6.75" customHeight="1">
      <c r="B29" s="2"/>
      <c r="C29" s="151"/>
      <c r="D29" s="505" t="s">
        <v>529</v>
      </c>
      <c r="E29" s="4"/>
      <c r="F29" s="222"/>
    </row>
    <row r="30" spans="2:6" ht="6.75" customHeight="1">
      <c r="B30" s="153"/>
      <c r="C30" s="151"/>
      <c r="D30" s="506"/>
      <c r="E30" s="4"/>
      <c r="F30" s="222"/>
    </row>
    <row r="31" spans="2:6" ht="6.75" customHeight="1">
      <c r="B31" s="10"/>
      <c r="C31" s="151"/>
      <c r="D31" s="507" t="s">
        <v>533</v>
      </c>
      <c r="E31" s="4"/>
      <c r="F31" s="222"/>
    </row>
    <row r="32" spans="2:6" ht="6.75" customHeight="1">
      <c r="B32" s="10"/>
      <c r="C32" s="9"/>
      <c r="D32" s="508"/>
      <c r="E32" s="4"/>
      <c r="F32" s="222"/>
    </row>
    <row r="33" spans="2:6" ht="6.75" customHeight="1">
      <c r="B33" s="10"/>
      <c r="C33" s="516" t="s">
        <v>529</v>
      </c>
      <c r="D33" s="3"/>
      <c r="E33" s="4"/>
      <c r="F33" s="222"/>
    </row>
    <row r="34" spans="2:6" ht="6.75" customHeight="1">
      <c r="B34" s="10"/>
      <c r="C34" s="517"/>
      <c r="D34" s="3"/>
      <c r="E34" s="4"/>
      <c r="F34" s="222"/>
    </row>
    <row r="35" spans="2:6" ht="6.75" customHeight="1" thickBot="1">
      <c r="B35" s="11"/>
      <c r="C35" s="12"/>
      <c r="D35" s="13"/>
      <c r="E35" s="14"/>
      <c r="F35" s="222"/>
    </row>
    <row r="36" spans="2:5" ht="6.75" customHeight="1" thickTop="1">
      <c r="B36" s="189"/>
      <c r="C36" s="190"/>
      <c r="D36" s="192"/>
      <c r="E36" s="193"/>
    </row>
    <row r="37" spans="2:5" ht="6.75" customHeight="1" thickBot="1">
      <c r="B37" s="189"/>
      <c r="C37" s="190"/>
      <c r="D37" s="192"/>
      <c r="E37" s="193"/>
    </row>
    <row r="38" spans="2:5" ht="16.5" customHeight="1" thickTop="1">
      <c r="B38" s="520" t="s">
        <v>422</v>
      </c>
      <c r="C38" s="484"/>
      <c r="D38" s="484"/>
      <c r="E38" s="255"/>
    </row>
    <row r="39" spans="2:5" ht="6.75" customHeight="1">
      <c r="B39" s="256"/>
      <c r="C39" s="257"/>
      <c r="D39" s="257"/>
      <c r="E39" s="258"/>
    </row>
    <row r="40" spans="2:5" ht="6.75" customHeight="1">
      <c r="B40" s="522" t="s">
        <v>124</v>
      </c>
      <c r="C40" s="3"/>
      <c r="D40" s="3"/>
      <c r="E40" s="5"/>
    </row>
    <row r="41" spans="2:5" ht="6.75" customHeight="1">
      <c r="B41" s="522"/>
      <c r="C41" s="3"/>
      <c r="D41" s="3"/>
      <c r="E41" s="5"/>
    </row>
    <row r="42" spans="2:5" ht="6.75" customHeight="1">
      <c r="B42" s="489" t="s">
        <v>207</v>
      </c>
      <c r="C42" s="3"/>
      <c r="D42" s="3"/>
      <c r="E42" s="5"/>
    </row>
    <row r="43" spans="2:5" ht="6.75" customHeight="1" thickBot="1">
      <c r="B43" s="521"/>
      <c r="C43" s="6"/>
      <c r="D43" s="6"/>
      <c r="E43" s="7"/>
    </row>
    <row r="44" spans="2:5" ht="6.75" customHeight="1">
      <c r="B44" s="2"/>
      <c r="C44" s="3"/>
      <c r="D44" s="3"/>
      <c r="E44" s="5"/>
    </row>
    <row r="45" spans="2:5" ht="6.75" customHeight="1">
      <c r="B45" s="2"/>
      <c r="C45" s="514" t="s">
        <v>512</v>
      </c>
      <c r="D45" s="3"/>
      <c r="E45" s="5"/>
    </row>
    <row r="46" spans="2:5" ht="6.75" customHeight="1">
      <c r="B46" s="2"/>
      <c r="C46" s="515"/>
      <c r="D46" s="3"/>
      <c r="E46" s="4"/>
    </row>
    <row r="47" spans="2:5" ht="6.75" customHeight="1">
      <c r="B47" s="10"/>
      <c r="C47" s="246"/>
      <c r="D47" s="3"/>
      <c r="E47" s="4"/>
    </row>
    <row r="48" spans="2:5" ht="6.75" customHeight="1">
      <c r="B48" s="150"/>
      <c r="C48" s="151"/>
      <c r="D48" s="3"/>
      <c r="E48" s="4"/>
    </row>
    <row r="49" spans="2:5" ht="6.75" customHeight="1">
      <c r="B49" s="10"/>
      <c r="C49" s="151"/>
      <c r="D49" s="508" t="s">
        <v>512</v>
      </c>
      <c r="E49" s="4"/>
    </row>
    <row r="50" spans="2:5" ht="6.75" customHeight="1">
      <c r="B50" s="150"/>
      <c r="C50" s="151"/>
      <c r="D50" s="518"/>
      <c r="E50" s="4"/>
    </row>
    <row r="51" spans="2:5" ht="6.75" customHeight="1">
      <c r="B51" s="511" t="s">
        <v>513</v>
      </c>
      <c r="C51" s="151"/>
      <c r="D51" s="504" t="s">
        <v>144</v>
      </c>
      <c r="E51" s="4"/>
    </row>
    <row r="52" spans="2:5" ht="6.75" customHeight="1">
      <c r="B52" s="512"/>
      <c r="C52" s="9"/>
      <c r="D52" s="505"/>
      <c r="E52" s="4"/>
    </row>
    <row r="53" spans="2:5" ht="6.75" customHeight="1">
      <c r="B53" s="8"/>
      <c r="C53" s="516" t="s">
        <v>513</v>
      </c>
      <c r="D53" s="9"/>
      <c r="E53" s="4"/>
    </row>
    <row r="54" spans="2:5" ht="6.75" customHeight="1">
      <c r="B54" s="8"/>
      <c r="C54" s="517"/>
      <c r="D54" s="9"/>
      <c r="E54" s="4"/>
    </row>
    <row r="55" spans="2:5" ht="6.75" customHeight="1">
      <c r="B55" s="502" t="s">
        <v>514</v>
      </c>
      <c r="C55" s="507" t="s">
        <v>534</v>
      </c>
      <c r="D55" s="9"/>
      <c r="E55" s="4"/>
    </row>
    <row r="56" spans="2:5" ht="6.75" customHeight="1">
      <c r="B56" s="503"/>
      <c r="C56" s="508"/>
      <c r="D56" s="9"/>
      <c r="E56" s="4"/>
    </row>
    <row r="57" spans="2:5" ht="6.75" customHeight="1">
      <c r="B57" s="10"/>
      <c r="C57" s="152"/>
      <c r="D57" s="9"/>
      <c r="E57" s="509" t="s">
        <v>512</v>
      </c>
    </row>
    <row r="58" spans="2:5" ht="6.75" customHeight="1">
      <c r="B58" s="10"/>
      <c r="C58" s="152"/>
      <c r="D58" s="9"/>
      <c r="E58" s="510"/>
    </row>
    <row r="59" spans="2:5" ht="6.75" customHeight="1">
      <c r="B59" s="10"/>
      <c r="C59" s="152"/>
      <c r="D59" s="9"/>
      <c r="E59" s="513" t="s">
        <v>544</v>
      </c>
    </row>
    <row r="60" spans="2:5" ht="6.75" customHeight="1">
      <c r="B60" s="10"/>
      <c r="C60" s="3"/>
      <c r="D60" s="9"/>
      <c r="E60" s="509"/>
    </row>
    <row r="61" spans="2:5" ht="6.75" customHeight="1">
      <c r="B61" s="10"/>
      <c r="C61" s="514" t="s">
        <v>515</v>
      </c>
      <c r="D61" s="9"/>
      <c r="E61" s="4"/>
    </row>
    <row r="62" spans="2:5" ht="6.75" customHeight="1">
      <c r="B62" s="10"/>
      <c r="C62" s="515"/>
      <c r="D62" s="9"/>
      <c r="E62" s="4"/>
    </row>
    <row r="63" spans="2:5" ht="6.75" customHeight="1">
      <c r="B63" s="10"/>
      <c r="C63" s="519"/>
      <c r="D63" s="9"/>
      <c r="E63" s="4"/>
    </row>
    <row r="64" spans="2:5" ht="6.75" customHeight="1">
      <c r="B64" s="10"/>
      <c r="C64" s="516"/>
      <c r="D64" s="9"/>
      <c r="E64" s="4"/>
    </row>
    <row r="65" spans="2:5" ht="6.75" customHeight="1">
      <c r="B65" s="2"/>
      <c r="C65" s="151"/>
      <c r="D65" s="505" t="s">
        <v>535</v>
      </c>
      <c r="E65" s="4"/>
    </row>
    <row r="66" spans="2:5" ht="6.75" customHeight="1">
      <c r="B66" s="153"/>
      <c r="C66" s="151"/>
      <c r="D66" s="506"/>
      <c r="E66" s="4"/>
    </row>
    <row r="67" spans="2:5" ht="6.75" customHeight="1">
      <c r="B67" s="10"/>
      <c r="C67" s="151"/>
      <c r="D67" s="507" t="s">
        <v>536</v>
      </c>
      <c r="E67" s="4"/>
    </row>
    <row r="68" spans="2:5" ht="6.75" customHeight="1">
      <c r="B68" s="10"/>
      <c r="C68" s="9"/>
      <c r="D68" s="508"/>
      <c r="E68" s="4"/>
    </row>
    <row r="69" spans="2:5" ht="6.75" customHeight="1">
      <c r="B69" s="10"/>
      <c r="C69" s="516" t="s">
        <v>535</v>
      </c>
      <c r="D69" s="3"/>
      <c r="E69" s="4"/>
    </row>
    <row r="70" spans="2:5" ht="6.75" customHeight="1">
      <c r="B70" s="10"/>
      <c r="C70" s="517"/>
      <c r="D70" s="3"/>
      <c r="E70" s="4"/>
    </row>
    <row r="71" spans="2:5" ht="6.75" customHeight="1" thickBot="1">
      <c r="B71" s="11"/>
      <c r="C71" s="12"/>
      <c r="D71" s="13"/>
      <c r="E71" s="14"/>
    </row>
    <row r="72" spans="2:5" ht="6.75" customHeight="1" thickTop="1">
      <c r="B72" s="189"/>
      <c r="C72" s="190"/>
      <c r="D72" s="192"/>
      <c r="E72" s="193"/>
    </row>
    <row r="73" spans="2:5" ht="6.75" customHeight="1" thickBot="1">
      <c r="B73" s="189"/>
      <c r="C73" s="190"/>
      <c r="D73" s="192"/>
      <c r="E73" s="193"/>
    </row>
    <row r="74" spans="2:5" ht="16.5" customHeight="1" thickTop="1">
      <c r="B74" s="520" t="s">
        <v>422</v>
      </c>
      <c r="C74" s="484"/>
      <c r="D74" s="484"/>
      <c r="E74" s="255"/>
    </row>
    <row r="75" spans="2:5" ht="6.75" customHeight="1">
      <c r="B75" s="256"/>
      <c r="C75" s="257"/>
      <c r="D75" s="257"/>
      <c r="E75" s="258"/>
    </row>
    <row r="76" spans="2:5" ht="6.75" customHeight="1">
      <c r="B76" s="522" t="s">
        <v>124</v>
      </c>
      <c r="C76" s="3"/>
      <c r="D76" s="3"/>
      <c r="E76" s="5"/>
    </row>
    <row r="77" spans="2:5" ht="6.75" customHeight="1">
      <c r="B77" s="522"/>
      <c r="C77" s="3"/>
      <c r="D77" s="3"/>
      <c r="E77" s="5"/>
    </row>
    <row r="78" spans="2:5" ht="6.75" customHeight="1">
      <c r="B78" s="489" t="s">
        <v>511</v>
      </c>
      <c r="C78" s="3"/>
      <c r="D78" s="3"/>
      <c r="E78" s="5"/>
    </row>
    <row r="79" spans="2:5" ht="6.75" customHeight="1" thickBot="1">
      <c r="B79" s="521"/>
      <c r="C79" s="6"/>
      <c r="D79" s="6"/>
      <c r="E79" s="7"/>
    </row>
    <row r="80" spans="2:5" ht="6.75" customHeight="1">
      <c r="B80" s="463"/>
      <c r="C80" s="3"/>
      <c r="D80" s="3"/>
      <c r="E80" s="5"/>
    </row>
    <row r="81" spans="2:5" ht="6.75" customHeight="1">
      <c r="B81" s="511" t="s">
        <v>516</v>
      </c>
      <c r="C81" s="3"/>
      <c r="D81" s="3"/>
      <c r="E81" s="5"/>
    </row>
    <row r="82" spans="2:5" ht="6.75" customHeight="1">
      <c r="B82" s="512"/>
      <c r="C82" s="3"/>
      <c r="D82" s="3"/>
      <c r="E82" s="5"/>
    </row>
    <row r="83" spans="2:5" ht="6.75" customHeight="1">
      <c r="B83" s="8"/>
      <c r="C83" s="514" t="s">
        <v>516</v>
      </c>
      <c r="D83" s="3"/>
      <c r="E83" s="5"/>
    </row>
    <row r="84" spans="2:5" ht="6.75" customHeight="1">
      <c r="B84" s="8"/>
      <c r="C84" s="515"/>
      <c r="D84" s="3"/>
      <c r="E84" s="4"/>
    </row>
    <row r="85" spans="2:5" ht="6.75" customHeight="1">
      <c r="B85" s="502" t="s">
        <v>519</v>
      </c>
      <c r="C85" s="504" t="s">
        <v>446</v>
      </c>
      <c r="D85" s="3"/>
      <c r="E85" s="4"/>
    </row>
    <row r="86" spans="2:5" ht="6.75" customHeight="1">
      <c r="B86" s="503"/>
      <c r="C86" s="505"/>
      <c r="D86" s="3"/>
      <c r="E86" s="4"/>
    </row>
    <row r="87" spans="2:5" ht="6.75" customHeight="1">
      <c r="B87" s="10"/>
      <c r="C87" s="151"/>
      <c r="D87" s="508" t="s">
        <v>517</v>
      </c>
      <c r="E87" s="4"/>
    </row>
    <row r="88" spans="2:5" ht="6.75" customHeight="1">
      <c r="B88" s="150"/>
      <c r="C88" s="151"/>
      <c r="D88" s="518"/>
      <c r="E88" s="4"/>
    </row>
    <row r="89" spans="2:5" ht="6.75" customHeight="1">
      <c r="B89" s="511" t="s">
        <v>517</v>
      </c>
      <c r="C89" s="151"/>
      <c r="D89" s="504" t="s">
        <v>135</v>
      </c>
      <c r="E89" s="4"/>
    </row>
    <row r="90" spans="2:5" ht="6.75" customHeight="1">
      <c r="B90" s="512"/>
      <c r="C90" s="9"/>
      <c r="D90" s="505"/>
      <c r="E90" s="4"/>
    </row>
    <row r="91" spans="2:5" ht="6.75" customHeight="1">
      <c r="B91" s="8"/>
      <c r="C91" s="516" t="s">
        <v>517</v>
      </c>
      <c r="D91" s="9"/>
      <c r="E91" s="4"/>
    </row>
    <row r="92" spans="2:5" ht="6.75" customHeight="1">
      <c r="B92" s="8"/>
      <c r="C92" s="517"/>
      <c r="D92" s="9"/>
      <c r="E92" s="4"/>
    </row>
    <row r="93" spans="2:5" ht="6.75" customHeight="1">
      <c r="B93" s="502" t="s">
        <v>518</v>
      </c>
      <c r="C93" s="507" t="s">
        <v>145</v>
      </c>
      <c r="D93" s="9"/>
      <c r="E93" s="4"/>
    </row>
    <row r="94" spans="2:5" ht="6.75" customHeight="1">
      <c r="B94" s="503"/>
      <c r="C94" s="508"/>
      <c r="D94" s="9"/>
      <c r="E94" s="4"/>
    </row>
    <row r="95" spans="2:5" ht="6.75" customHeight="1">
      <c r="B95" s="464"/>
      <c r="C95" s="152"/>
      <c r="D95" s="9"/>
      <c r="E95" s="509" t="s">
        <v>517</v>
      </c>
    </row>
    <row r="96" spans="2:5" ht="6.75" customHeight="1">
      <c r="B96" s="10"/>
      <c r="C96" s="152"/>
      <c r="D96" s="9"/>
      <c r="E96" s="510"/>
    </row>
    <row r="97" spans="2:5" ht="6.75" customHeight="1">
      <c r="B97" s="511" t="s">
        <v>520</v>
      </c>
      <c r="C97" s="152"/>
      <c r="D97" s="9"/>
      <c r="E97" s="513" t="s">
        <v>545</v>
      </c>
    </row>
    <row r="98" spans="2:5" ht="6.75" customHeight="1">
      <c r="B98" s="512"/>
      <c r="C98" s="3"/>
      <c r="D98" s="9"/>
      <c r="E98" s="509"/>
    </row>
    <row r="99" spans="2:5" ht="6.75" customHeight="1">
      <c r="B99" s="8"/>
      <c r="C99" s="514" t="s">
        <v>521</v>
      </c>
      <c r="D99" s="9"/>
      <c r="E99" s="4"/>
    </row>
    <row r="100" spans="2:5" ht="6.75" customHeight="1">
      <c r="B100" s="8"/>
      <c r="C100" s="515"/>
      <c r="D100" s="9"/>
      <c r="E100" s="4"/>
    </row>
    <row r="101" spans="2:5" ht="6.75" customHeight="1">
      <c r="B101" s="502" t="s">
        <v>521</v>
      </c>
      <c r="C101" s="504" t="s">
        <v>509</v>
      </c>
      <c r="D101" s="9"/>
      <c r="E101" s="4"/>
    </row>
    <row r="102" spans="2:5" ht="6.75" customHeight="1">
      <c r="B102" s="503"/>
      <c r="C102" s="505"/>
      <c r="D102" s="9"/>
      <c r="E102" s="4"/>
    </row>
    <row r="103" spans="2:5" ht="6.75" customHeight="1">
      <c r="B103" s="2"/>
      <c r="C103" s="151"/>
      <c r="D103" s="505" t="s">
        <v>523</v>
      </c>
      <c r="E103" s="4"/>
    </row>
    <row r="104" spans="2:5" ht="6.75" customHeight="1">
      <c r="B104" s="153"/>
      <c r="C104" s="151"/>
      <c r="D104" s="506"/>
      <c r="E104" s="4"/>
    </row>
    <row r="105" spans="2:5" ht="6.75" customHeight="1">
      <c r="B105" s="511" t="s">
        <v>522</v>
      </c>
      <c r="C105" s="151"/>
      <c r="D105" s="507" t="s">
        <v>460</v>
      </c>
      <c r="E105" s="4"/>
    </row>
    <row r="106" spans="2:5" ht="6.75" customHeight="1">
      <c r="B106" s="512"/>
      <c r="C106" s="9"/>
      <c r="D106" s="508"/>
      <c r="E106" s="4"/>
    </row>
    <row r="107" spans="2:5" ht="6.75" customHeight="1">
      <c r="B107" s="8"/>
      <c r="C107" s="516" t="s">
        <v>523</v>
      </c>
      <c r="D107" s="3"/>
      <c r="E107" s="4"/>
    </row>
    <row r="108" spans="2:5" ht="6.75" customHeight="1">
      <c r="B108" s="8"/>
      <c r="C108" s="517"/>
      <c r="D108" s="3"/>
      <c r="E108" s="4"/>
    </row>
    <row r="109" spans="2:5" ht="6.75" customHeight="1">
      <c r="B109" s="502" t="s">
        <v>523</v>
      </c>
      <c r="C109" s="507" t="s">
        <v>145</v>
      </c>
      <c r="D109" s="3"/>
      <c r="E109" s="4"/>
    </row>
    <row r="110" spans="2:5" ht="6.75" customHeight="1">
      <c r="B110" s="503"/>
      <c r="C110" s="508"/>
      <c r="D110" s="3"/>
      <c r="E110" s="4"/>
    </row>
    <row r="111" spans="2:5" ht="6.75" customHeight="1" thickBot="1">
      <c r="B111" s="11"/>
      <c r="C111" s="12"/>
      <c r="D111" s="13"/>
      <c r="E111" s="14"/>
    </row>
    <row r="112" ht="6.75" customHeight="1" thickTop="1"/>
  </sheetData>
  <mergeCells count="61">
    <mergeCell ref="E21:E22"/>
    <mergeCell ref="B23:B24"/>
    <mergeCell ref="E23:E24"/>
    <mergeCell ref="C25:C26"/>
    <mergeCell ref="B109:B110"/>
    <mergeCell ref="C109:C110"/>
    <mergeCell ref="C9:C10"/>
    <mergeCell ref="D13:D14"/>
    <mergeCell ref="B15:B16"/>
    <mergeCell ref="D15:D16"/>
    <mergeCell ref="C17:C18"/>
    <mergeCell ref="B19:B20"/>
    <mergeCell ref="C19:C20"/>
    <mergeCell ref="B27:B28"/>
    <mergeCell ref="D103:D104"/>
    <mergeCell ref="B105:B106"/>
    <mergeCell ref="D105:D106"/>
    <mergeCell ref="C107:C108"/>
    <mergeCell ref="B97:B98"/>
    <mergeCell ref="E97:E98"/>
    <mergeCell ref="C99:C100"/>
    <mergeCell ref="B101:B102"/>
    <mergeCell ref="C101:C102"/>
    <mergeCell ref="C91:C92"/>
    <mergeCell ref="B93:B94"/>
    <mergeCell ref="C93:C94"/>
    <mergeCell ref="E95:E96"/>
    <mergeCell ref="E57:E58"/>
    <mergeCell ref="E59:E60"/>
    <mergeCell ref="C61:C62"/>
    <mergeCell ref="C63:C64"/>
    <mergeCell ref="C45:C46"/>
    <mergeCell ref="B51:B52"/>
    <mergeCell ref="C53:C54"/>
    <mergeCell ref="B55:B56"/>
    <mergeCell ref="C55:C56"/>
    <mergeCell ref="B89:B90"/>
    <mergeCell ref="C69:C70"/>
    <mergeCell ref="B81:B82"/>
    <mergeCell ref="B78:B79"/>
    <mergeCell ref="C83:C84"/>
    <mergeCell ref="B2:D2"/>
    <mergeCell ref="B38:D38"/>
    <mergeCell ref="B74:D74"/>
    <mergeCell ref="B76:B77"/>
    <mergeCell ref="D49:D50"/>
    <mergeCell ref="D51:D52"/>
    <mergeCell ref="D65:D66"/>
    <mergeCell ref="D67:D68"/>
    <mergeCell ref="C27:C28"/>
    <mergeCell ref="D29:D30"/>
    <mergeCell ref="B4:B5"/>
    <mergeCell ref="B6:B7"/>
    <mergeCell ref="D89:D90"/>
    <mergeCell ref="D31:D32"/>
    <mergeCell ref="C33:C34"/>
    <mergeCell ref="B40:B41"/>
    <mergeCell ref="B42:B43"/>
    <mergeCell ref="B85:B86"/>
    <mergeCell ref="C85:C86"/>
    <mergeCell ref="D87:D88"/>
  </mergeCells>
  <printOptions/>
  <pageMargins left="1.06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49"/>
  </sheetPr>
  <dimension ref="A2:AN461"/>
  <sheetViews>
    <sheetView tabSelected="1" workbookViewId="0" topLeftCell="A154">
      <selection activeCell="T184" sqref="T184"/>
    </sheetView>
  </sheetViews>
  <sheetFormatPr defaultColWidth="9.00390625" defaultRowHeight="12.75"/>
  <cols>
    <col min="1" max="1" width="2.75390625" style="0" customWidth="1"/>
    <col min="2" max="2" width="8.625" style="0" customWidth="1"/>
    <col min="3" max="3" width="21.25390625" style="15" customWidth="1"/>
    <col min="4" max="4" width="6.875" style="15" customWidth="1"/>
    <col min="5" max="12" width="4.625" style="16" customWidth="1"/>
    <col min="13" max="13" width="5.25390625" style="16" customWidth="1"/>
    <col min="14" max="14" width="4.125" style="16" customWidth="1"/>
    <col min="15" max="15" width="4.25390625" style="16" customWidth="1"/>
    <col min="16" max="19" width="4.625" style="16" customWidth="1"/>
    <col min="20" max="20" width="4.25390625" style="0" customWidth="1"/>
    <col min="24" max="24" width="10.75390625" style="0" customWidth="1"/>
  </cols>
  <sheetData>
    <row r="1" ht="13.5" thickBot="1"/>
    <row r="2" spans="3:13" ht="12.75">
      <c r="C2" s="132" t="s">
        <v>213</v>
      </c>
      <c r="D2" s="135">
        <v>1</v>
      </c>
      <c r="E2" s="138" t="s">
        <v>4</v>
      </c>
      <c r="F2" s="139"/>
      <c r="G2" s="139"/>
      <c r="H2" s="139"/>
      <c r="I2" s="139"/>
      <c r="J2" s="139"/>
      <c r="K2" s="139"/>
      <c r="L2" s="139"/>
      <c r="M2" s="140"/>
    </row>
    <row r="3" spans="3:15" ht="12.75">
      <c r="C3" s="133" t="s">
        <v>214</v>
      </c>
      <c r="D3" s="136">
        <v>2</v>
      </c>
      <c r="E3" s="141" t="s">
        <v>215</v>
      </c>
      <c r="F3" s="142"/>
      <c r="G3" s="142"/>
      <c r="H3" s="142"/>
      <c r="I3" s="142"/>
      <c r="J3" s="142"/>
      <c r="K3" s="142"/>
      <c r="L3" s="142"/>
      <c r="M3" s="143"/>
      <c r="O3" s="52"/>
    </row>
    <row r="4" spans="3:15" ht="12.75">
      <c r="C4" s="133" t="s">
        <v>216</v>
      </c>
      <c r="D4" s="136">
        <v>3</v>
      </c>
      <c r="E4" s="141" t="s">
        <v>5</v>
      </c>
      <c r="F4" s="142"/>
      <c r="G4" s="142"/>
      <c r="H4" s="142"/>
      <c r="I4" s="142"/>
      <c r="J4" s="142"/>
      <c r="K4" s="142"/>
      <c r="L4" s="142"/>
      <c r="M4" s="143"/>
      <c r="O4" s="52"/>
    </row>
    <row r="5" spans="3:15" ht="12.75">
      <c r="C5" s="133" t="s">
        <v>217</v>
      </c>
      <c r="D5" s="136">
        <v>4</v>
      </c>
      <c r="E5" s="141" t="s">
        <v>6</v>
      </c>
      <c r="F5" s="142"/>
      <c r="G5" s="142"/>
      <c r="H5" s="142"/>
      <c r="I5" s="142"/>
      <c r="J5" s="142"/>
      <c r="K5" s="142"/>
      <c r="L5" s="142"/>
      <c r="M5" s="143"/>
      <c r="O5" s="52"/>
    </row>
    <row r="6" spans="3:15" ht="12.75">
      <c r="C6" s="133" t="s">
        <v>218</v>
      </c>
      <c r="D6" s="136">
        <v>5</v>
      </c>
      <c r="E6" s="141" t="s">
        <v>219</v>
      </c>
      <c r="F6" s="142"/>
      <c r="G6" s="142"/>
      <c r="H6" s="142"/>
      <c r="I6" s="142"/>
      <c r="J6" s="142"/>
      <c r="K6" s="142"/>
      <c r="L6" s="142"/>
      <c r="M6" s="143"/>
      <c r="O6" s="52"/>
    </row>
    <row r="7" spans="3:15" ht="12.75">
      <c r="C7" s="133" t="s">
        <v>220</v>
      </c>
      <c r="D7" s="136">
        <v>6</v>
      </c>
      <c r="E7" s="141" t="s">
        <v>7</v>
      </c>
      <c r="F7" s="142"/>
      <c r="G7" s="142"/>
      <c r="H7" s="142"/>
      <c r="I7" s="142"/>
      <c r="J7" s="142"/>
      <c r="K7" s="142"/>
      <c r="L7" s="142"/>
      <c r="M7" s="143"/>
      <c r="O7" s="52"/>
    </row>
    <row r="8" spans="3:15" ht="12.75">
      <c r="C8" s="133" t="s">
        <v>221</v>
      </c>
      <c r="D8" s="136">
        <v>7</v>
      </c>
      <c r="E8" s="141" t="s">
        <v>222</v>
      </c>
      <c r="F8" s="142"/>
      <c r="G8" s="142"/>
      <c r="H8" s="142"/>
      <c r="I8" s="142"/>
      <c r="J8" s="142"/>
      <c r="K8" s="142"/>
      <c r="L8" s="142"/>
      <c r="M8" s="143"/>
      <c r="O8" s="52"/>
    </row>
    <row r="9" spans="3:15" ht="12.75">
      <c r="C9" s="133" t="s">
        <v>223</v>
      </c>
      <c r="D9" s="136">
        <v>8</v>
      </c>
      <c r="E9" s="141" t="s">
        <v>224</v>
      </c>
      <c r="F9" s="142"/>
      <c r="G9" s="142"/>
      <c r="H9" s="142"/>
      <c r="I9" s="142"/>
      <c r="J9" s="142"/>
      <c r="K9" s="142"/>
      <c r="L9" s="142"/>
      <c r="M9" s="143"/>
      <c r="O9" s="52"/>
    </row>
    <row r="10" spans="3:15" ht="12.75">
      <c r="C10" s="133" t="s">
        <v>225</v>
      </c>
      <c r="D10" s="136">
        <v>9</v>
      </c>
      <c r="E10" s="141" t="s">
        <v>226</v>
      </c>
      <c r="F10" s="142"/>
      <c r="G10" s="142"/>
      <c r="H10" s="142"/>
      <c r="I10" s="142"/>
      <c r="J10" s="142"/>
      <c r="K10" s="142"/>
      <c r="L10" s="142"/>
      <c r="M10" s="143"/>
      <c r="O10" s="52"/>
    </row>
    <row r="11" spans="3:15" ht="12.75">
      <c r="C11" s="133" t="s">
        <v>227</v>
      </c>
      <c r="D11" s="136">
        <v>10</v>
      </c>
      <c r="E11" s="141" t="s">
        <v>9</v>
      </c>
      <c r="F11" s="142"/>
      <c r="G11" s="142"/>
      <c r="H11" s="142"/>
      <c r="I11" s="142"/>
      <c r="J11" s="142"/>
      <c r="K11" s="142"/>
      <c r="L11" s="142"/>
      <c r="M11" s="143"/>
      <c r="O11" s="52"/>
    </row>
    <row r="12" spans="3:15" ht="12.75">
      <c r="C12" s="133" t="s">
        <v>227</v>
      </c>
      <c r="D12" s="136">
        <v>10</v>
      </c>
      <c r="E12" s="141" t="s">
        <v>228</v>
      </c>
      <c r="F12" s="142"/>
      <c r="G12" s="142"/>
      <c r="H12" s="142"/>
      <c r="I12" s="142"/>
      <c r="J12" s="142"/>
      <c r="K12" s="142"/>
      <c r="L12" s="142"/>
      <c r="M12" s="143"/>
      <c r="O12" s="52"/>
    </row>
    <row r="13" spans="3:15" ht="12.75">
      <c r="C13" s="133" t="s">
        <v>229</v>
      </c>
      <c r="D13" s="136">
        <v>11</v>
      </c>
      <c r="E13" s="144" t="s">
        <v>230</v>
      </c>
      <c r="F13" s="142"/>
      <c r="G13" s="142"/>
      <c r="H13" s="142"/>
      <c r="I13" s="142"/>
      <c r="J13" s="142"/>
      <c r="K13" s="142"/>
      <c r="L13" s="142"/>
      <c r="M13" s="143"/>
      <c r="O13" s="183"/>
    </row>
    <row r="14" spans="3:15" ht="12.75">
      <c r="C14" s="133" t="s">
        <v>231</v>
      </c>
      <c r="D14" s="136">
        <v>12</v>
      </c>
      <c r="E14" s="141" t="s">
        <v>51</v>
      </c>
      <c r="F14" s="142"/>
      <c r="G14" s="142"/>
      <c r="H14" s="142"/>
      <c r="I14" s="142"/>
      <c r="J14" s="142"/>
      <c r="K14" s="142"/>
      <c r="L14" s="142"/>
      <c r="M14" s="143"/>
      <c r="O14" s="52"/>
    </row>
    <row r="15" spans="3:15" ht="12.75">
      <c r="C15" s="133" t="s">
        <v>232</v>
      </c>
      <c r="D15" s="136">
        <v>13</v>
      </c>
      <c r="E15" s="141" t="s">
        <v>233</v>
      </c>
      <c r="F15" s="142"/>
      <c r="G15" s="142"/>
      <c r="H15" s="142"/>
      <c r="I15" s="142"/>
      <c r="J15" s="142"/>
      <c r="K15" s="142"/>
      <c r="L15" s="142"/>
      <c r="M15" s="143"/>
      <c r="O15" s="52"/>
    </row>
    <row r="16" spans="3:15" ht="12.75">
      <c r="C16" s="133" t="s">
        <v>234</v>
      </c>
      <c r="D16" s="136">
        <v>14</v>
      </c>
      <c r="E16" s="141" t="s">
        <v>8</v>
      </c>
      <c r="F16" s="142"/>
      <c r="G16" s="142"/>
      <c r="H16" s="142"/>
      <c r="I16" s="142"/>
      <c r="J16" s="142"/>
      <c r="K16" s="142"/>
      <c r="L16" s="142"/>
      <c r="M16" s="143"/>
      <c r="O16" s="52"/>
    </row>
    <row r="17" spans="3:15" ht="12.75">
      <c r="C17" s="133" t="s">
        <v>235</v>
      </c>
      <c r="D17" s="136">
        <v>15</v>
      </c>
      <c r="E17" s="144" t="s">
        <v>236</v>
      </c>
      <c r="F17" s="142"/>
      <c r="G17" s="142"/>
      <c r="H17" s="142"/>
      <c r="I17" s="142"/>
      <c r="J17" s="142"/>
      <c r="K17" s="142"/>
      <c r="L17" s="142"/>
      <c r="M17" s="143"/>
      <c r="O17" s="183"/>
    </row>
    <row r="18" spans="3:15" ht="12.75">
      <c r="C18" s="133">
        <v>39697</v>
      </c>
      <c r="D18" s="136">
        <v>16</v>
      </c>
      <c r="E18" s="144" t="s">
        <v>237</v>
      </c>
      <c r="F18" s="142"/>
      <c r="G18" s="142"/>
      <c r="H18" s="142"/>
      <c r="I18" s="142"/>
      <c r="J18" s="142"/>
      <c r="K18" s="142"/>
      <c r="L18" s="142"/>
      <c r="M18" s="143"/>
      <c r="O18" s="183"/>
    </row>
    <row r="19" spans="3:15" ht="12.75">
      <c r="C19" s="133">
        <v>39698</v>
      </c>
      <c r="D19" s="136">
        <v>17</v>
      </c>
      <c r="E19" s="144" t="s">
        <v>238</v>
      </c>
      <c r="F19" s="142"/>
      <c r="G19" s="142"/>
      <c r="H19" s="142"/>
      <c r="I19" s="142"/>
      <c r="J19" s="142"/>
      <c r="K19" s="142"/>
      <c r="L19" s="142"/>
      <c r="M19" s="143"/>
      <c r="O19" s="183"/>
    </row>
    <row r="20" spans="3:15" ht="12.75">
      <c r="C20" s="133">
        <v>39704</v>
      </c>
      <c r="D20" s="136"/>
      <c r="E20" s="144" t="s">
        <v>239</v>
      </c>
      <c r="F20" s="142"/>
      <c r="G20" s="142"/>
      <c r="H20" s="142"/>
      <c r="I20" s="142"/>
      <c r="J20" s="142"/>
      <c r="K20" s="143"/>
      <c r="L20" s="142"/>
      <c r="M20" s="143"/>
      <c r="O20" s="183"/>
    </row>
    <row r="21" spans="3:15" ht="13.5" thickBot="1">
      <c r="C21" s="134">
        <v>39705</v>
      </c>
      <c r="D21" s="137"/>
      <c r="E21" s="145" t="s">
        <v>240</v>
      </c>
      <c r="F21" s="146"/>
      <c r="G21" s="146"/>
      <c r="H21" s="146"/>
      <c r="I21" s="146"/>
      <c r="J21" s="146"/>
      <c r="K21" s="147"/>
      <c r="L21" s="146"/>
      <c r="M21" s="147"/>
      <c r="O21" s="183"/>
    </row>
    <row r="22" ht="13.5" thickBot="1"/>
    <row r="23" spans="2:21" ht="13.5" thickBot="1">
      <c r="B23" s="17" t="s">
        <v>3</v>
      </c>
      <c r="C23" s="259" t="s">
        <v>241</v>
      </c>
      <c r="D23" s="18" t="s">
        <v>52</v>
      </c>
      <c r="E23" s="19">
        <v>1</v>
      </c>
      <c r="F23" s="20">
        <v>2</v>
      </c>
      <c r="G23" s="20">
        <v>3</v>
      </c>
      <c r="H23" s="20">
        <v>4</v>
      </c>
      <c r="I23" s="20">
        <v>5</v>
      </c>
      <c r="J23" s="20">
        <v>6</v>
      </c>
      <c r="K23" s="20">
        <v>7</v>
      </c>
      <c r="L23" s="21">
        <v>8</v>
      </c>
      <c r="M23" s="20">
        <v>9</v>
      </c>
      <c r="N23" s="20">
        <v>10</v>
      </c>
      <c r="O23" s="20">
        <v>11</v>
      </c>
      <c r="P23" s="20">
        <v>12</v>
      </c>
      <c r="Q23" s="20">
        <v>13</v>
      </c>
      <c r="R23" s="20">
        <v>14</v>
      </c>
      <c r="S23" s="20">
        <v>15</v>
      </c>
      <c r="T23" s="20">
        <v>16</v>
      </c>
      <c r="U23" s="17" t="s">
        <v>50</v>
      </c>
    </row>
    <row r="24" spans="2:21" ht="12.75">
      <c r="B24" s="53" t="s">
        <v>43</v>
      </c>
      <c r="C24" s="260" t="s">
        <v>95</v>
      </c>
      <c r="D24" s="24">
        <v>1970</v>
      </c>
      <c r="E24" s="261" t="s">
        <v>42</v>
      </c>
      <c r="F24" s="26" t="s">
        <v>42</v>
      </c>
      <c r="G24" s="26" t="s">
        <v>42</v>
      </c>
      <c r="H24" s="26" t="s">
        <v>42</v>
      </c>
      <c r="I24" s="26" t="s">
        <v>42</v>
      </c>
      <c r="J24" s="27">
        <v>100</v>
      </c>
      <c r="K24" s="27">
        <v>100</v>
      </c>
      <c r="L24" s="26">
        <v>110</v>
      </c>
      <c r="M24" s="26" t="s">
        <v>42</v>
      </c>
      <c r="N24" s="29">
        <v>100</v>
      </c>
      <c r="O24" s="26" t="s">
        <v>42</v>
      </c>
      <c r="P24" s="27">
        <v>80</v>
      </c>
      <c r="Q24" s="26" t="s">
        <v>42</v>
      </c>
      <c r="R24" s="26" t="s">
        <v>42</v>
      </c>
      <c r="S24" s="77">
        <v>120</v>
      </c>
      <c r="T24" s="77">
        <v>110</v>
      </c>
      <c r="U24" s="194">
        <f>SUM(E24:T24)</f>
        <v>720</v>
      </c>
    </row>
    <row r="25" spans="2:21" ht="12.75">
      <c r="B25" s="30" t="s">
        <v>44</v>
      </c>
      <c r="C25" s="106" t="s">
        <v>243</v>
      </c>
      <c r="D25" s="32">
        <v>1973</v>
      </c>
      <c r="E25" s="62" t="s">
        <v>42</v>
      </c>
      <c r="F25" s="60" t="s">
        <v>42</v>
      </c>
      <c r="G25" s="60" t="s">
        <v>42</v>
      </c>
      <c r="H25" s="60" t="s">
        <v>42</v>
      </c>
      <c r="I25" s="60" t="s">
        <v>42</v>
      </c>
      <c r="J25" s="60" t="s">
        <v>42</v>
      </c>
      <c r="K25" s="60" t="s">
        <v>42</v>
      </c>
      <c r="L25" s="60" t="s">
        <v>42</v>
      </c>
      <c r="M25" s="59">
        <v>88</v>
      </c>
      <c r="N25" s="66" t="s">
        <v>42</v>
      </c>
      <c r="O25" s="60" t="s">
        <v>42</v>
      </c>
      <c r="P25" s="34" t="s">
        <v>42</v>
      </c>
      <c r="Q25" s="58">
        <v>88</v>
      </c>
      <c r="R25" s="58">
        <v>80</v>
      </c>
      <c r="S25" s="86">
        <v>96</v>
      </c>
      <c r="T25" s="86">
        <v>88</v>
      </c>
      <c r="U25" s="197">
        <f>SUM(E25:T25)</f>
        <v>440</v>
      </c>
    </row>
    <row r="26" spans="2:21" ht="12.75">
      <c r="B26" s="30" t="s">
        <v>48</v>
      </c>
      <c r="C26" s="106" t="s">
        <v>242</v>
      </c>
      <c r="D26" s="32">
        <v>1969</v>
      </c>
      <c r="E26" s="62" t="s">
        <v>42</v>
      </c>
      <c r="F26" s="60" t="s">
        <v>42</v>
      </c>
      <c r="G26" s="60" t="s">
        <v>42</v>
      </c>
      <c r="H26" s="60" t="s">
        <v>42</v>
      </c>
      <c r="I26" s="60" t="s">
        <v>42</v>
      </c>
      <c r="J26" s="60" t="s">
        <v>42</v>
      </c>
      <c r="K26" s="60" t="s">
        <v>42</v>
      </c>
      <c r="L26" s="60" t="s">
        <v>42</v>
      </c>
      <c r="M26" s="60" t="s">
        <v>42</v>
      </c>
      <c r="N26" s="60" t="s">
        <v>42</v>
      </c>
      <c r="O26" s="60" t="s">
        <v>42</v>
      </c>
      <c r="P26" s="202">
        <v>100</v>
      </c>
      <c r="Q26" s="34" t="s">
        <v>42</v>
      </c>
      <c r="R26" s="34" t="s">
        <v>42</v>
      </c>
      <c r="S26" s="344" t="s">
        <v>42</v>
      </c>
      <c r="T26" s="344" t="s">
        <v>42</v>
      </c>
      <c r="U26" s="197">
        <f>SUM(E26:T26)</f>
        <v>100</v>
      </c>
    </row>
    <row r="27" spans="2:21" ht="12.75">
      <c r="B27" s="30" t="s">
        <v>143</v>
      </c>
      <c r="C27" s="106" t="s">
        <v>244</v>
      </c>
      <c r="D27" s="32">
        <v>1971</v>
      </c>
      <c r="E27" s="62" t="s">
        <v>42</v>
      </c>
      <c r="F27" s="60" t="s">
        <v>42</v>
      </c>
      <c r="G27" s="60" t="s">
        <v>42</v>
      </c>
      <c r="H27" s="60" t="s">
        <v>42</v>
      </c>
      <c r="I27" s="60" t="s">
        <v>42</v>
      </c>
      <c r="J27" s="60" t="s">
        <v>42</v>
      </c>
      <c r="K27" s="60" t="s">
        <v>42</v>
      </c>
      <c r="L27" s="60" t="s">
        <v>42</v>
      </c>
      <c r="M27" s="60" t="s">
        <v>42</v>
      </c>
      <c r="N27" s="60" t="s">
        <v>42</v>
      </c>
      <c r="O27" s="60" t="s">
        <v>42</v>
      </c>
      <c r="P27" s="35">
        <v>60</v>
      </c>
      <c r="Q27" s="60" t="s">
        <v>42</v>
      </c>
      <c r="R27" s="60" t="s">
        <v>42</v>
      </c>
      <c r="S27" s="344" t="s">
        <v>42</v>
      </c>
      <c r="T27" s="344" t="s">
        <v>42</v>
      </c>
      <c r="U27" s="197">
        <f>SUM(E27:T27)</f>
        <v>60</v>
      </c>
    </row>
    <row r="28" spans="2:21" ht="13.5" thickBot="1">
      <c r="B28" s="39" t="s">
        <v>143</v>
      </c>
      <c r="C28" s="238" t="s">
        <v>245</v>
      </c>
      <c r="D28" s="108">
        <v>1972</v>
      </c>
      <c r="E28" s="154" t="s">
        <v>42</v>
      </c>
      <c r="F28" s="93" t="s">
        <v>42</v>
      </c>
      <c r="G28" s="93" t="s">
        <v>42</v>
      </c>
      <c r="H28" s="93" t="s">
        <v>42</v>
      </c>
      <c r="I28" s="93" t="s">
        <v>42</v>
      </c>
      <c r="J28" s="93" t="s">
        <v>42</v>
      </c>
      <c r="K28" s="93" t="s">
        <v>42</v>
      </c>
      <c r="L28" s="93" t="s">
        <v>42</v>
      </c>
      <c r="M28" s="93" t="s">
        <v>42</v>
      </c>
      <c r="N28" s="93" t="s">
        <v>42</v>
      </c>
      <c r="O28" s="93" t="s">
        <v>42</v>
      </c>
      <c r="P28" s="94">
        <v>60</v>
      </c>
      <c r="Q28" s="93" t="s">
        <v>42</v>
      </c>
      <c r="R28" s="93" t="s">
        <v>42</v>
      </c>
      <c r="S28" s="358" t="s">
        <v>42</v>
      </c>
      <c r="T28" s="358" t="s">
        <v>42</v>
      </c>
      <c r="U28" s="210">
        <f>SUM(E28:T28)</f>
        <v>60</v>
      </c>
    </row>
    <row r="29" ht="13.5" thickBot="1"/>
    <row r="30" spans="2:21" ht="13.5" thickBot="1">
      <c r="B30" s="17" t="s">
        <v>3</v>
      </c>
      <c r="C30" s="259" t="s">
        <v>246</v>
      </c>
      <c r="D30" s="18" t="s">
        <v>52</v>
      </c>
      <c r="E30" s="19">
        <v>1</v>
      </c>
      <c r="F30" s="20">
        <v>2</v>
      </c>
      <c r="G30" s="20">
        <v>3</v>
      </c>
      <c r="H30" s="20">
        <v>4</v>
      </c>
      <c r="I30" s="20">
        <v>5</v>
      </c>
      <c r="J30" s="20">
        <v>6</v>
      </c>
      <c r="K30" s="20">
        <v>7</v>
      </c>
      <c r="L30" s="21">
        <v>8</v>
      </c>
      <c r="M30" s="20">
        <v>9</v>
      </c>
      <c r="N30" s="20">
        <v>10</v>
      </c>
      <c r="O30" s="20">
        <v>11</v>
      </c>
      <c r="P30" s="20">
        <v>12</v>
      </c>
      <c r="Q30" s="20">
        <v>13</v>
      </c>
      <c r="R30" s="20">
        <v>14</v>
      </c>
      <c r="S30" s="20">
        <v>15</v>
      </c>
      <c r="T30" s="20">
        <v>16</v>
      </c>
      <c r="U30" s="17" t="s">
        <v>50</v>
      </c>
    </row>
    <row r="31" spans="2:21" ht="12.75">
      <c r="B31" s="53" t="s">
        <v>43</v>
      </c>
      <c r="C31" s="23" t="s">
        <v>96</v>
      </c>
      <c r="D31" s="24">
        <v>1965</v>
      </c>
      <c r="E31" s="282" t="s">
        <v>42</v>
      </c>
      <c r="F31" s="27">
        <v>110</v>
      </c>
      <c r="G31" s="26" t="s">
        <v>42</v>
      </c>
      <c r="H31" s="26" t="s">
        <v>42</v>
      </c>
      <c r="I31" s="26" t="s">
        <v>42</v>
      </c>
      <c r="J31" s="26" t="s">
        <v>42</v>
      </c>
      <c r="K31" s="76" t="s">
        <v>42</v>
      </c>
      <c r="L31" s="76" t="s">
        <v>42</v>
      </c>
      <c r="M31" s="27">
        <v>110</v>
      </c>
      <c r="N31" s="470" t="s">
        <v>42</v>
      </c>
      <c r="O31" s="26" t="s">
        <v>42</v>
      </c>
      <c r="P31" s="82" t="s">
        <v>42</v>
      </c>
      <c r="Q31" s="27">
        <v>110</v>
      </c>
      <c r="R31" s="26" t="s">
        <v>42</v>
      </c>
      <c r="S31" s="80">
        <v>120</v>
      </c>
      <c r="T31" s="80">
        <v>110</v>
      </c>
      <c r="U31" s="194">
        <f aca="true" t="shared" si="0" ref="U31:U36">SUM(E31:T31)</f>
        <v>560</v>
      </c>
    </row>
    <row r="32" spans="2:21" ht="12.75">
      <c r="B32" s="54" t="s">
        <v>44</v>
      </c>
      <c r="C32" s="55" t="s">
        <v>100</v>
      </c>
      <c r="D32" s="56">
        <v>1966</v>
      </c>
      <c r="E32" s="62" t="s">
        <v>42</v>
      </c>
      <c r="F32" s="60" t="s">
        <v>42</v>
      </c>
      <c r="G32" s="60" t="s">
        <v>42</v>
      </c>
      <c r="H32" s="60" t="s">
        <v>42</v>
      </c>
      <c r="I32" s="60" t="s">
        <v>42</v>
      </c>
      <c r="J32" s="59">
        <v>60</v>
      </c>
      <c r="K32" s="59">
        <v>80</v>
      </c>
      <c r="L32" s="60">
        <v>66</v>
      </c>
      <c r="M32" s="59">
        <v>66</v>
      </c>
      <c r="N32" s="58">
        <v>60</v>
      </c>
      <c r="O32" s="60" t="s">
        <v>42</v>
      </c>
      <c r="P32" s="59">
        <v>80</v>
      </c>
      <c r="Q32" s="60" t="s">
        <v>42</v>
      </c>
      <c r="R32" s="60" t="s">
        <v>42</v>
      </c>
      <c r="S32" s="344" t="s">
        <v>42</v>
      </c>
      <c r="T32" s="344" t="s">
        <v>42</v>
      </c>
      <c r="U32" s="197">
        <f t="shared" si="0"/>
        <v>412</v>
      </c>
    </row>
    <row r="33" spans="2:21" ht="12.75">
      <c r="B33" s="54" t="s">
        <v>48</v>
      </c>
      <c r="C33" s="55" t="s">
        <v>97</v>
      </c>
      <c r="D33" s="56">
        <v>1967</v>
      </c>
      <c r="E33" s="62" t="s">
        <v>42</v>
      </c>
      <c r="F33" s="60" t="s">
        <v>42</v>
      </c>
      <c r="G33" s="60" t="s">
        <v>42</v>
      </c>
      <c r="H33" s="60" t="s">
        <v>42</v>
      </c>
      <c r="I33" s="60" t="s">
        <v>42</v>
      </c>
      <c r="J33" s="59">
        <v>80</v>
      </c>
      <c r="K33" s="59">
        <v>60</v>
      </c>
      <c r="L33" s="60">
        <v>88</v>
      </c>
      <c r="M33" s="59">
        <v>66</v>
      </c>
      <c r="N33" s="58">
        <v>80</v>
      </c>
      <c r="O33" s="60" t="s">
        <v>42</v>
      </c>
      <c r="P33" s="60" t="s">
        <v>42</v>
      </c>
      <c r="Q33" s="34" t="s">
        <v>42</v>
      </c>
      <c r="R33" s="60" t="s">
        <v>42</v>
      </c>
      <c r="S33" s="344" t="s">
        <v>42</v>
      </c>
      <c r="T33" s="86">
        <v>88</v>
      </c>
      <c r="U33" s="197">
        <f t="shared" si="0"/>
        <v>462</v>
      </c>
    </row>
    <row r="34" spans="2:21" ht="12.75">
      <c r="B34" s="54" t="s">
        <v>45</v>
      </c>
      <c r="C34" s="55" t="s">
        <v>247</v>
      </c>
      <c r="D34" s="56">
        <v>1967</v>
      </c>
      <c r="E34" s="99" t="s">
        <v>42</v>
      </c>
      <c r="F34" s="60" t="s">
        <v>42</v>
      </c>
      <c r="G34" s="60" t="s">
        <v>42</v>
      </c>
      <c r="H34" s="60" t="s">
        <v>42</v>
      </c>
      <c r="I34" s="60" t="s">
        <v>42</v>
      </c>
      <c r="J34" s="60" t="s">
        <v>42</v>
      </c>
      <c r="K34" s="66" t="s">
        <v>42</v>
      </c>
      <c r="L34" s="66" t="s">
        <v>42</v>
      </c>
      <c r="M34" s="66" t="s">
        <v>42</v>
      </c>
      <c r="N34" s="66" t="s">
        <v>42</v>
      </c>
      <c r="O34" s="60" t="s">
        <v>42</v>
      </c>
      <c r="P34" s="58">
        <v>100</v>
      </c>
      <c r="Q34" s="60" t="s">
        <v>42</v>
      </c>
      <c r="R34" s="60" t="s">
        <v>42</v>
      </c>
      <c r="S34" s="344" t="s">
        <v>42</v>
      </c>
      <c r="T34" s="344" t="s">
        <v>42</v>
      </c>
      <c r="U34" s="197">
        <f t="shared" si="0"/>
        <v>100</v>
      </c>
    </row>
    <row r="35" spans="2:21" ht="12.75">
      <c r="B35" s="54" t="s">
        <v>46</v>
      </c>
      <c r="C35" s="55" t="s">
        <v>248</v>
      </c>
      <c r="D35" s="56">
        <v>1968</v>
      </c>
      <c r="E35" s="62" t="s">
        <v>42</v>
      </c>
      <c r="F35" s="59">
        <v>88</v>
      </c>
      <c r="G35" s="60" t="s">
        <v>42</v>
      </c>
      <c r="H35" s="60" t="s">
        <v>42</v>
      </c>
      <c r="I35" s="60" t="s">
        <v>42</v>
      </c>
      <c r="J35" s="60" t="s">
        <v>42</v>
      </c>
      <c r="K35" s="60" t="s">
        <v>42</v>
      </c>
      <c r="L35" s="60" t="s">
        <v>42</v>
      </c>
      <c r="M35" s="60" t="s">
        <v>42</v>
      </c>
      <c r="N35" s="66" t="s">
        <v>42</v>
      </c>
      <c r="O35" s="60" t="s">
        <v>42</v>
      </c>
      <c r="P35" s="60" t="s">
        <v>42</v>
      </c>
      <c r="Q35" s="60" t="s">
        <v>42</v>
      </c>
      <c r="R35" s="60" t="s">
        <v>42</v>
      </c>
      <c r="S35" s="344" t="s">
        <v>42</v>
      </c>
      <c r="T35" s="344" t="s">
        <v>42</v>
      </c>
      <c r="U35" s="197">
        <f t="shared" si="0"/>
        <v>88</v>
      </c>
    </row>
    <row r="36" spans="2:21" ht="13.5" thickBot="1">
      <c r="B36" s="39" t="s">
        <v>79</v>
      </c>
      <c r="C36" s="40" t="s">
        <v>249</v>
      </c>
      <c r="D36" s="41">
        <v>1965</v>
      </c>
      <c r="E36" s="70" t="s">
        <v>42</v>
      </c>
      <c r="F36" s="44">
        <v>66</v>
      </c>
      <c r="G36" s="42" t="s">
        <v>42</v>
      </c>
      <c r="H36" s="42" t="s">
        <v>42</v>
      </c>
      <c r="I36" s="42" t="s">
        <v>42</v>
      </c>
      <c r="J36" s="42" t="s">
        <v>42</v>
      </c>
      <c r="K36" s="42" t="s">
        <v>42</v>
      </c>
      <c r="L36" s="42" t="s">
        <v>42</v>
      </c>
      <c r="M36" s="42" t="s">
        <v>42</v>
      </c>
      <c r="N36" s="105" t="s">
        <v>42</v>
      </c>
      <c r="O36" s="42" t="s">
        <v>42</v>
      </c>
      <c r="P36" s="42" t="s">
        <v>42</v>
      </c>
      <c r="Q36" s="42" t="s">
        <v>42</v>
      </c>
      <c r="R36" s="42" t="s">
        <v>42</v>
      </c>
      <c r="S36" s="375" t="s">
        <v>42</v>
      </c>
      <c r="T36" s="375" t="s">
        <v>42</v>
      </c>
      <c r="U36" s="196">
        <f t="shared" si="0"/>
        <v>66</v>
      </c>
    </row>
    <row r="37" ht="13.5" thickBot="1"/>
    <row r="38" spans="2:21" ht="13.5" thickBot="1">
      <c r="B38" s="17" t="s">
        <v>3</v>
      </c>
      <c r="C38" s="259" t="s">
        <v>47</v>
      </c>
      <c r="D38" s="18" t="s">
        <v>52</v>
      </c>
      <c r="E38" s="19">
        <v>1</v>
      </c>
      <c r="F38" s="20">
        <v>2</v>
      </c>
      <c r="G38" s="20">
        <v>3</v>
      </c>
      <c r="H38" s="20">
        <v>4</v>
      </c>
      <c r="I38" s="20">
        <v>5</v>
      </c>
      <c r="J38" s="20">
        <v>6</v>
      </c>
      <c r="K38" s="20">
        <v>7</v>
      </c>
      <c r="L38" s="21">
        <v>8</v>
      </c>
      <c r="M38" s="20">
        <v>9</v>
      </c>
      <c r="N38" s="20">
        <v>10</v>
      </c>
      <c r="O38" s="20">
        <v>11</v>
      </c>
      <c r="P38" s="20">
        <v>12</v>
      </c>
      <c r="Q38" s="20">
        <v>13</v>
      </c>
      <c r="R38" s="20">
        <v>14</v>
      </c>
      <c r="S38" s="20">
        <v>15</v>
      </c>
      <c r="T38" s="20">
        <v>16</v>
      </c>
      <c r="U38" s="17" t="s">
        <v>50</v>
      </c>
    </row>
    <row r="39" spans="2:21" ht="12.75">
      <c r="B39" s="53" t="s">
        <v>43</v>
      </c>
      <c r="C39" s="23" t="s">
        <v>17</v>
      </c>
      <c r="D39" s="24">
        <v>1960</v>
      </c>
      <c r="E39" s="25">
        <v>80</v>
      </c>
      <c r="F39" s="27">
        <v>110</v>
      </c>
      <c r="G39" s="27">
        <v>80</v>
      </c>
      <c r="H39" s="27">
        <v>80</v>
      </c>
      <c r="I39" s="26" t="s">
        <v>42</v>
      </c>
      <c r="J39" s="27">
        <v>100</v>
      </c>
      <c r="K39" s="264">
        <v>60</v>
      </c>
      <c r="L39" s="27">
        <v>88</v>
      </c>
      <c r="M39" s="264">
        <v>66</v>
      </c>
      <c r="N39" s="265" t="s">
        <v>42</v>
      </c>
      <c r="O39" s="265" t="s">
        <v>42</v>
      </c>
      <c r="P39" s="35">
        <v>100</v>
      </c>
      <c r="Q39" s="302">
        <v>66</v>
      </c>
      <c r="R39" s="302">
        <v>60</v>
      </c>
      <c r="S39" s="285">
        <v>72</v>
      </c>
      <c r="T39" s="58">
        <v>66</v>
      </c>
      <c r="U39" s="194">
        <f>SUM(E39:T39)-K39-M39-Q39-R39-S39</f>
        <v>704</v>
      </c>
    </row>
    <row r="40" spans="2:21" ht="12.75">
      <c r="B40" s="54" t="s">
        <v>44</v>
      </c>
      <c r="C40" s="55" t="s">
        <v>211</v>
      </c>
      <c r="D40" s="56">
        <v>1963</v>
      </c>
      <c r="E40" s="57">
        <v>60</v>
      </c>
      <c r="F40" s="58">
        <v>88</v>
      </c>
      <c r="G40" s="60" t="s">
        <v>42</v>
      </c>
      <c r="H40" s="60" t="s">
        <v>42</v>
      </c>
      <c r="I40" s="60" t="s">
        <v>42</v>
      </c>
      <c r="J40" s="59">
        <v>60</v>
      </c>
      <c r="K40" s="60" t="s">
        <v>42</v>
      </c>
      <c r="L40" s="60" t="s">
        <v>42</v>
      </c>
      <c r="M40" s="59">
        <v>66</v>
      </c>
      <c r="N40" s="266" t="s">
        <v>42</v>
      </c>
      <c r="O40" s="35">
        <v>66</v>
      </c>
      <c r="P40" s="60" t="s">
        <v>42</v>
      </c>
      <c r="Q40" s="35">
        <v>88</v>
      </c>
      <c r="R40" s="35">
        <v>60</v>
      </c>
      <c r="S40" s="350" t="s">
        <v>42</v>
      </c>
      <c r="T40" s="111"/>
      <c r="U40" s="197">
        <f aca="true" t="shared" si="1" ref="U40:U55">SUM(E40:T40)</f>
        <v>488</v>
      </c>
    </row>
    <row r="41" spans="2:21" ht="12.75">
      <c r="B41" s="54" t="s">
        <v>48</v>
      </c>
      <c r="C41" s="55" t="s">
        <v>140</v>
      </c>
      <c r="D41" s="56">
        <v>1961</v>
      </c>
      <c r="E41" s="57">
        <v>40</v>
      </c>
      <c r="F41" s="66" t="s">
        <v>42</v>
      </c>
      <c r="G41" s="60" t="s">
        <v>42</v>
      </c>
      <c r="H41" s="60" t="s">
        <v>42</v>
      </c>
      <c r="I41" s="60" t="s">
        <v>42</v>
      </c>
      <c r="J41" s="60" t="s">
        <v>42</v>
      </c>
      <c r="K41" s="60" t="s">
        <v>42</v>
      </c>
      <c r="L41" s="60" t="s">
        <v>42</v>
      </c>
      <c r="M41" s="60" t="s">
        <v>42</v>
      </c>
      <c r="N41" s="266" t="s">
        <v>42</v>
      </c>
      <c r="O41" s="35">
        <v>110</v>
      </c>
      <c r="P41" s="59">
        <v>80</v>
      </c>
      <c r="Q41" s="34" t="s">
        <v>42</v>
      </c>
      <c r="R41" s="34" t="s">
        <v>42</v>
      </c>
      <c r="S41" s="111">
        <v>120</v>
      </c>
      <c r="T41" s="350" t="s">
        <v>42</v>
      </c>
      <c r="U41" s="197">
        <f t="shared" si="1"/>
        <v>350</v>
      </c>
    </row>
    <row r="42" spans="2:21" ht="12.75">
      <c r="B42" s="54" t="s">
        <v>45</v>
      </c>
      <c r="C42" s="55" t="s">
        <v>210</v>
      </c>
      <c r="D42" s="56">
        <v>1960</v>
      </c>
      <c r="E42" s="33">
        <v>40</v>
      </c>
      <c r="F42" s="82" t="s">
        <v>42</v>
      </c>
      <c r="G42" s="34" t="s">
        <v>42</v>
      </c>
      <c r="H42" s="60" t="s">
        <v>42</v>
      </c>
      <c r="I42" s="34" t="s">
        <v>42</v>
      </c>
      <c r="J42" s="59">
        <v>80</v>
      </c>
      <c r="K42" s="60" t="s">
        <v>42</v>
      </c>
      <c r="L42" s="59">
        <v>66</v>
      </c>
      <c r="M42" s="60" t="s">
        <v>42</v>
      </c>
      <c r="N42" s="266" t="s">
        <v>42</v>
      </c>
      <c r="O42" s="35">
        <v>88</v>
      </c>
      <c r="P42" s="60" t="s">
        <v>42</v>
      </c>
      <c r="Q42" s="35">
        <v>44</v>
      </c>
      <c r="R42" s="60" t="s">
        <v>42</v>
      </c>
      <c r="S42" s="350" t="s">
        <v>42</v>
      </c>
      <c r="T42" s="111"/>
      <c r="U42" s="197">
        <f t="shared" si="1"/>
        <v>318</v>
      </c>
    </row>
    <row r="43" spans="2:21" ht="12.75">
      <c r="B43" s="30" t="s">
        <v>46</v>
      </c>
      <c r="C43" s="31" t="s">
        <v>16</v>
      </c>
      <c r="D43" s="32">
        <v>1960</v>
      </c>
      <c r="E43" s="64">
        <v>100</v>
      </c>
      <c r="F43" s="34" t="s">
        <v>42</v>
      </c>
      <c r="G43" s="34" t="s">
        <v>42</v>
      </c>
      <c r="H43" s="60" t="s">
        <v>42</v>
      </c>
      <c r="I43" s="34" t="s">
        <v>42</v>
      </c>
      <c r="J43" s="34" t="s">
        <v>42</v>
      </c>
      <c r="K43" s="82" t="s">
        <v>42</v>
      </c>
      <c r="L43" s="82" t="s">
        <v>42</v>
      </c>
      <c r="M43" s="35">
        <v>110</v>
      </c>
      <c r="N43" s="118" t="s">
        <v>42</v>
      </c>
      <c r="O43" s="34" t="s">
        <v>42</v>
      </c>
      <c r="P43" s="82" t="s">
        <v>42</v>
      </c>
      <c r="Q43" s="34" t="s">
        <v>42</v>
      </c>
      <c r="R43" s="34" t="s">
        <v>42</v>
      </c>
      <c r="S43" s="86">
        <v>96</v>
      </c>
      <c r="T43" s="344" t="s">
        <v>42</v>
      </c>
      <c r="U43" s="197">
        <f t="shared" si="1"/>
        <v>306</v>
      </c>
    </row>
    <row r="44" spans="2:21" ht="12.75">
      <c r="B44" s="54" t="s">
        <v>79</v>
      </c>
      <c r="C44" s="55" t="s">
        <v>250</v>
      </c>
      <c r="D44" s="56">
        <v>1963</v>
      </c>
      <c r="E44" s="62" t="s">
        <v>42</v>
      </c>
      <c r="F44" s="66" t="s">
        <v>42</v>
      </c>
      <c r="G44" s="60" t="s">
        <v>42</v>
      </c>
      <c r="H44" s="60" t="s">
        <v>42</v>
      </c>
      <c r="I44" s="60" t="s">
        <v>42</v>
      </c>
      <c r="J44" s="60" t="s">
        <v>42</v>
      </c>
      <c r="K44" s="60" t="s">
        <v>42</v>
      </c>
      <c r="L44" s="60" t="s">
        <v>42</v>
      </c>
      <c r="M44" s="59">
        <v>66</v>
      </c>
      <c r="N44" s="63">
        <v>80</v>
      </c>
      <c r="O44" s="34" t="s">
        <v>42</v>
      </c>
      <c r="P44" s="59">
        <v>60</v>
      </c>
      <c r="Q44" s="34" t="s">
        <v>42</v>
      </c>
      <c r="R44" s="60" t="s">
        <v>42</v>
      </c>
      <c r="S44" s="111">
        <v>48</v>
      </c>
      <c r="T44" s="111"/>
      <c r="U44" s="197">
        <f t="shared" si="1"/>
        <v>254</v>
      </c>
    </row>
    <row r="45" spans="2:21" ht="12.75">
      <c r="B45" s="54" t="s">
        <v>80</v>
      </c>
      <c r="C45" s="55" t="s">
        <v>84</v>
      </c>
      <c r="D45" s="56">
        <v>1961</v>
      </c>
      <c r="E45" s="68" t="s">
        <v>42</v>
      </c>
      <c r="F45" s="82" t="s">
        <v>42</v>
      </c>
      <c r="G45" s="34" t="s">
        <v>42</v>
      </c>
      <c r="H45" s="60" t="s">
        <v>42</v>
      </c>
      <c r="I45" s="34" t="s">
        <v>42</v>
      </c>
      <c r="J45" s="34" t="s">
        <v>42</v>
      </c>
      <c r="K45" s="34" t="s">
        <v>42</v>
      </c>
      <c r="L45" s="34" t="s">
        <v>42</v>
      </c>
      <c r="M45" s="59">
        <v>80</v>
      </c>
      <c r="N45" s="477">
        <v>100</v>
      </c>
      <c r="O45" s="34" t="s">
        <v>42</v>
      </c>
      <c r="P45" s="60" t="s">
        <v>42</v>
      </c>
      <c r="Q45" s="34" t="s">
        <v>42</v>
      </c>
      <c r="R45" s="60" t="s">
        <v>42</v>
      </c>
      <c r="S45" s="111">
        <v>72</v>
      </c>
      <c r="T45" s="350" t="s">
        <v>42</v>
      </c>
      <c r="U45" s="197">
        <f t="shared" si="1"/>
        <v>252</v>
      </c>
    </row>
    <row r="46" spans="2:21" ht="12.75">
      <c r="B46" s="54" t="s">
        <v>174</v>
      </c>
      <c r="C46" s="55" t="s">
        <v>54</v>
      </c>
      <c r="D46" s="56">
        <v>1959</v>
      </c>
      <c r="E46" s="68" t="s">
        <v>42</v>
      </c>
      <c r="F46" s="84" t="s">
        <v>42</v>
      </c>
      <c r="G46" s="84" t="s">
        <v>42</v>
      </c>
      <c r="H46" s="60" t="s">
        <v>42</v>
      </c>
      <c r="I46" s="84" t="s">
        <v>42</v>
      </c>
      <c r="J46" s="34" t="s">
        <v>42</v>
      </c>
      <c r="K46" s="34" t="s">
        <v>42</v>
      </c>
      <c r="L46" s="35">
        <v>110</v>
      </c>
      <c r="M46" s="34" t="s">
        <v>42</v>
      </c>
      <c r="N46" s="268" t="s">
        <v>42</v>
      </c>
      <c r="O46" s="34" t="s">
        <v>42</v>
      </c>
      <c r="P46" s="60" t="s">
        <v>42</v>
      </c>
      <c r="Q46" s="60" t="s">
        <v>42</v>
      </c>
      <c r="R46" s="60" t="s">
        <v>42</v>
      </c>
      <c r="S46" s="350" t="s">
        <v>42</v>
      </c>
      <c r="T46" s="350" t="s">
        <v>42</v>
      </c>
      <c r="U46" s="197">
        <f t="shared" si="1"/>
        <v>110</v>
      </c>
    </row>
    <row r="47" spans="2:21" ht="12.75">
      <c r="B47" s="54" t="s">
        <v>174</v>
      </c>
      <c r="C47" s="55" t="s">
        <v>154</v>
      </c>
      <c r="D47" s="56">
        <v>1959</v>
      </c>
      <c r="E47" s="68" t="s">
        <v>42</v>
      </c>
      <c r="F47" s="84" t="s">
        <v>42</v>
      </c>
      <c r="G47" s="84" t="s">
        <v>42</v>
      </c>
      <c r="H47" s="60" t="s">
        <v>42</v>
      </c>
      <c r="I47" s="84" t="s">
        <v>42</v>
      </c>
      <c r="J47" s="34" t="s">
        <v>42</v>
      </c>
      <c r="K47" s="34" t="s">
        <v>42</v>
      </c>
      <c r="L47" s="84" t="s">
        <v>42</v>
      </c>
      <c r="M47" s="60" t="s">
        <v>42</v>
      </c>
      <c r="N47" s="84" t="s">
        <v>42</v>
      </c>
      <c r="O47" s="34" t="s">
        <v>42</v>
      </c>
      <c r="P47" s="34" t="s">
        <v>42</v>
      </c>
      <c r="Q47" s="35">
        <v>110</v>
      </c>
      <c r="R47" s="60" t="s">
        <v>42</v>
      </c>
      <c r="S47" s="350" t="s">
        <v>42</v>
      </c>
      <c r="T47" s="350" t="s">
        <v>42</v>
      </c>
      <c r="U47" s="197">
        <f t="shared" si="1"/>
        <v>110</v>
      </c>
    </row>
    <row r="48" spans="2:21" ht="12.75">
      <c r="B48" s="54" t="s">
        <v>94</v>
      </c>
      <c r="C48" s="55" t="s">
        <v>153</v>
      </c>
      <c r="D48" s="56">
        <v>1960</v>
      </c>
      <c r="E48" s="62" t="s">
        <v>42</v>
      </c>
      <c r="F48" s="66" t="s">
        <v>42</v>
      </c>
      <c r="G48" s="60" t="s">
        <v>42</v>
      </c>
      <c r="H48" s="59">
        <v>100</v>
      </c>
      <c r="I48" s="60" t="s">
        <v>42</v>
      </c>
      <c r="J48" s="60" t="s">
        <v>42</v>
      </c>
      <c r="K48" s="60" t="s">
        <v>42</v>
      </c>
      <c r="L48" s="60" t="s">
        <v>42</v>
      </c>
      <c r="M48" s="34" t="s">
        <v>42</v>
      </c>
      <c r="N48" s="268" t="s">
        <v>42</v>
      </c>
      <c r="O48" s="34" t="s">
        <v>42</v>
      </c>
      <c r="P48" s="60" t="s">
        <v>42</v>
      </c>
      <c r="Q48" s="60" t="s">
        <v>42</v>
      </c>
      <c r="R48" s="60" t="s">
        <v>42</v>
      </c>
      <c r="S48" s="350" t="s">
        <v>42</v>
      </c>
      <c r="T48" s="350" t="s">
        <v>42</v>
      </c>
      <c r="U48" s="197">
        <f t="shared" si="1"/>
        <v>100</v>
      </c>
    </row>
    <row r="49" spans="2:21" ht="12.75">
      <c r="B49" s="54" t="s">
        <v>252</v>
      </c>
      <c r="C49" s="55" t="s">
        <v>209</v>
      </c>
      <c r="D49" s="56">
        <v>1959</v>
      </c>
      <c r="E49" s="68" t="s">
        <v>42</v>
      </c>
      <c r="F49" s="84" t="s">
        <v>42</v>
      </c>
      <c r="G49" s="84" t="s">
        <v>42</v>
      </c>
      <c r="H49" s="60" t="s">
        <v>42</v>
      </c>
      <c r="I49" s="84" t="s">
        <v>42</v>
      </c>
      <c r="J49" s="34" t="s">
        <v>42</v>
      </c>
      <c r="K49" s="34" t="s">
        <v>42</v>
      </c>
      <c r="L49" s="84" t="s">
        <v>42</v>
      </c>
      <c r="M49" s="60" t="s">
        <v>42</v>
      </c>
      <c r="N49" s="84" t="s">
        <v>42</v>
      </c>
      <c r="O49" s="34" t="s">
        <v>42</v>
      </c>
      <c r="P49" s="34" t="s">
        <v>42</v>
      </c>
      <c r="Q49" s="35">
        <v>66</v>
      </c>
      <c r="R49" s="60" t="s">
        <v>42</v>
      </c>
      <c r="S49" s="350" t="s">
        <v>42</v>
      </c>
      <c r="T49" s="350" t="s">
        <v>42</v>
      </c>
      <c r="U49" s="197">
        <f t="shared" si="1"/>
        <v>66</v>
      </c>
    </row>
    <row r="50" spans="2:21" ht="12.75">
      <c r="B50" s="54" t="s">
        <v>252</v>
      </c>
      <c r="C50" s="31" t="s">
        <v>251</v>
      </c>
      <c r="D50" s="32"/>
      <c r="E50" s="68" t="s">
        <v>42</v>
      </c>
      <c r="F50" s="82" t="s">
        <v>42</v>
      </c>
      <c r="G50" s="34" t="s">
        <v>42</v>
      </c>
      <c r="H50" s="60" t="s">
        <v>42</v>
      </c>
      <c r="I50" s="34" t="s">
        <v>42</v>
      </c>
      <c r="J50" s="34" t="s">
        <v>42</v>
      </c>
      <c r="K50" s="34" t="s">
        <v>42</v>
      </c>
      <c r="L50" s="34" t="s">
        <v>42</v>
      </c>
      <c r="M50" s="34" t="s">
        <v>42</v>
      </c>
      <c r="N50" s="118" t="s">
        <v>42</v>
      </c>
      <c r="O50" s="35">
        <v>66</v>
      </c>
      <c r="P50" s="34" t="s">
        <v>42</v>
      </c>
      <c r="Q50" s="34" t="s">
        <v>42</v>
      </c>
      <c r="R50" s="34" t="s">
        <v>42</v>
      </c>
      <c r="S50" s="350" t="s">
        <v>42</v>
      </c>
      <c r="T50" s="350" t="s">
        <v>42</v>
      </c>
      <c r="U50" s="197">
        <f t="shared" si="1"/>
        <v>66</v>
      </c>
    </row>
    <row r="51" spans="2:21" ht="12.75">
      <c r="B51" s="102" t="s">
        <v>167</v>
      </c>
      <c r="C51" s="31" t="s">
        <v>253</v>
      </c>
      <c r="D51" s="32">
        <v>1962</v>
      </c>
      <c r="E51" s="33">
        <v>60</v>
      </c>
      <c r="F51" s="82" t="s">
        <v>42</v>
      </c>
      <c r="G51" s="34" t="s">
        <v>42</v>
      </c>
      <c r="H51" s="60" t="s">
        <v>42</v>
      </c>
      <c r="I51" s="34" t="s">
        <v>42</v>
      </c>
      <c r="J51" s="34" t="s">
        <v>42</v>
      </c>
      <c r="K51" s="34" t="s">
        <v>42</v>
      </c>
      <c r="L51" s="34" t="s">
        <v>42</v>
      </c>
      <c r="M51" s="34" t="s">
        <v>42</v>
      </c>
      <c r="N51" s="118" t="s">
        <v>42</v>
      </c>
      <c r="O51" s="34" t="s">
        <v>42</v>
      </c>
      <c r="P51" s="34" t="s">
        <v>42</v>
      </c>
      <c r="Q51" s="34" t="s">
        <v>42</v>
      </c>
      <c r="R51" s="34" t="s">
        <v>42</v>
      </c>
      <c r="S51" s="350" t="s">
        <v>42</v>
      </c>
      <c r="T51" s="350" t="s">
        <v>42</v>
      </c>
      <c r="U51" s="197">
        <f t="shared" si="1"/>
        <v>60</v>
      </c>
    </row>
    <row r="52" spans="2:21" ht="12.75">
      <c r="B52" s="102" t="s">
        <v>167</v>
      </c>
      <c r="C52" s="31" t="s">
        <v>565</v>
      </c>
      <c r="D52" s="32">
        <v>1961</v>
      </c>
      <c r="E52" s="68" t="s">
        <v>42</v>
      </c>
      <c r="F52" s="82" t="s">
        <v>42</v>
      </c>
      <c r="G52" s="34" t="s">
        <v>42</v>
      </c>
      <c r="H52" s="60" t="s">
        <v>42</v>
      </c>
      <c r="I52" s="34" t="s">
        <v>42</v>
      </c>
      <c r="J52" s="34" t="s">
        <v>42</v>
      </c>
      <c r="K52" s="34" t="s">
        <v>42</v>
      </c>
      <c r="L52" s="34" t="s">
        <v>42</v>
      </c>
      <c r="M52" s="60" t="s">
        <v>42</v>
      </c>
      <c r="N52" s="118" t="s">
        <v>42</v>
      </c>
      <c r="O52" s="118" t="s">
        <v>42</v>
      </c>
      <c r="P52" s="35">
        <v>60</v>
      </c>
      <c r="Q52" s="34" t="s">
        <v>42</v>
      </c>
      <c r="R52" s="60" t="s">
        <v>42</v>
      </c>
      <c r="S52" s="350" t="s">
        <v>42</v>
      </c>
      <c r="T52" s="350" t="s">
        <v>42</v>
      </c>
      <c r="U52" s="197">
        <f t="shared" si="1"/>
        <v>60</v>
      </c>
    </row>
    <row r="53" spans="2:21" ht="12.75">
      <c r="B53" s="102" t="s">
        <v>112</v>
      </c>
      <c r="C53" s="31" t="s">
        <v>537</v>
      </c>
      <c r="D53" s="32">
        <v>1963</v>
      </c>
      <c r="E53" s="68" t="s">
        <v>42</v>
      </c>
      <c r="F53" s="82" t="s">
        <v>42</v>
      </c>
      <c r="G53" s="34" t="s">
        <v>42</v>
      </c>
      <c r="H53" s="60" t="s">
        <v>42</v>
      </c>
      <c r="I53" s="34" t="s">
        <v>42</v>
      </c>
      <c r="J53" s="34" t="s">
        <v>42</v>
      </c>
      <c r="K53" s="34" t="s">
        <v>42</v>
      </c>
      <c r="L53" s="34" t="s">
        <v>42</v>
      </c>
      <c r="M53" s="60" t="s">
        <v>42</v>
      </c>
      <c r="N53" s="118" t="s">
        <v>42</v>
      </c>
      <c r="O53" s="118" t="s">
        <v>42</v>
      </c>
      <c r="P53" s="34" t="s">
        <v>42</v>
      </c>
      <c r="Q53" s="34" t="s">
        <v>42</v>
      </c>
      <c r="R53" s="60" t="s">
        <v>42</v>
      </c>
      <c r="S53" s="111">
        <v>48</v>
      </c>
      <c r="T53" s="350" t="s">
        <v>42</v>
      </c>
      <c r="U53" s="197">
        <f t="shared" si="1"/>
        <v>48</v>
      </c>
    </row>
    <row r="54" spans="2:24" ht="12.75">
      <c r="B54" s="102" t="s">
        <v>141</v>
      </c>
      <c r="C54" s="106" t="s">
        <v>212</v>
      </c>
      <c r="D54" s="107"/>
      <c r="E54" s="62" t="s">
        <v>42</v>
      </c>
      <c r="F54" s="84" t="s">
        <v>42</v>
      </c>
      <c r="G54" s="84" t="s">
        <v>42</v>
      </c>
      <c r="H54" s="60" t="s">
        <v>42</v>
      </c>
      <c r="I54" s="84" t="s">
        <v>42</v>
      </c>
      <c r="J54" s="34" t="s">
        <v>42</v>
      </c>
      <c r="K54" s="34" t="s">
        <v>42</v>
      </c>
      <c r="L54" s="84" t="s">
        <v>42</v>
      </c>
      <c r="M54" s="34" t="s">
        <v>42</v>
      </c>
      <c r="N54" s="84" t="s">
        <v>42</v>
      </c>
      <c r="O54" s="34" t="s">
        <v>42</v>
      </c>
      <c r="P54" s="34" t="s">
        <v>42</v>
      </c>
      <c r="Q54" s="35">
        <v>44</v>
      </c>
      <c r="R54" s="34" t="s">
        <v>42</v>
      </c>
      <c r="S54" s="34" t="s">
        <v>42</v>
      </c>
      <c r="T54" s="34" t="s">
        <v>42</v>
      </c>
      <c r="U54" s="445">
        <f t="shared" si="1"/>
        <v>44</v>
      </c>
      <c r="V54" s="275"/>
      <c r="W54" s="211"/>
      <c r="X54" s="211"/>
    </row>
    <row r="55" spans="2:24" ht="13.5" thickBot="1">
      <c r="B55" s="39" t="s">
        <v>132</v>
      </c>
      <c r="C55" s="69" t="s">
        <v>254</v>
      </c>
      <c r="D55" s="103"/>
      <c r="E55" s="71">
        <v>40</v>
      </c>
      <c r="F55" s="90" t="s">
        <v>42</v>
      </c>
      <c r="G55" s="90" t="s">
        <v>42</v>
      </c>
      <c r="H55" s="42" t="s">
        <v>42</v>
      </c>
      <c r="I55" s="90" t="s">
        <v>42</v>
      </c>
      <c r="J55" s="90" t="s">
        <v>42</v>
      </c>
      <c r="K55" s="90" t="s">
        <v>42</v>
      </c>
      <c r="L55" s="90" t="s">
        <v>42</v>
      </c>
      <c r="M55" s="90" t="s">
        <v>42</v>
      </c>
      <c r="N55" s="42" t="s">
        <v>42</v>
      </c>
      <c r="O55" s="70" t="s">
        <v>42</v>
      </c>
      <c r="P55" s="104" t="s">
        <v>42</v>
      </c>
      <c r="Q55" s="104" t="s">
        <v>42</v>
      </c>
      <c r="R55" s="90" t="s">
        <v>42</v>
      </c>
      <c r="S55" s="90" t="s">
        <v>42</v>
      </c>
      <c r="T55" s="90" t="s">
        <v>42</v>
      </c>
      <c r="U55" s="447">
        <f t="shared" si="1"/>
        <v>40</v>
      </c>
      <c r="V55" s="275"/>
      <c r="W55" s="211"/>
      <c r="X55" s="211"/>
    </row>
    <row r="56" spans="2:18" ht="13.5" thickBot="1">
      <c r="B56" s="269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2:21" ht="13.5" thickBot="1">
      <c r="B57" s="17" t="s">
        <v>3</v>
      </c>
      <c r="C57" s="259" t="s">
        <v>13</v>
      </c>
      <c r="D57" s="73" t="s">
        <v>52</v>
      </c>
      <c r="E57" s="19">
        <v>1</v>
      </c>
      <c r="F57" s="20">
        <v>2</v>
      </c>
      <c r="G57" s="20">
        <v>3</v>
      </c>
      <c r="H57" s="20">
        <v>4</v>
      </c>
      <c r="I57" s="20">
        <v>5</v>
      </c>
      <c r="J57" s="20">
        <v>6</v>
      </c>
      <c r="K57" s="20">
        <v>7</v>
      </c>
      <c r="L57" s="21">
        <v>8</v>
      </c>
      <c r="M57" s="20">
        <v>9</v>
      </c>
      <c r="N57" s="20">
        <v>10</v>
      </c>
      <c r="O57" s="20">
        <v>11</v>
      </c>
      <c r="P57" s="20">
        <v>12</v>
      </c>
      <c r="Q57" s="20">
        <v>13</v>
      </c>
      <c r="R57" s="20">
        <v>14</v>
      </c>
      <c r="S57" s="20">
        <v>15</v>
      </c>
      <c r="T57" s="20">
        <v>16</v>
      </c>
      <c r="U57" s="17" t="s">
        <v>50</v>
      </c>
    </row>
    <row r="58" spans="1:21" ht="12.75">
      <c r="A58">
        <v>1</v>
      </c>
      <c r="B58" s="53" t="s">
        <v>43</v>
      </c>
      <c r="C58" s="23" t="s">
        <v>18</v>
      </c>
      <c r="D58" s="74">
        <v>1955</v>
      </c>
      <c r="E58" s="75">
        <v>100</v>
      </c>
      <c r="F58" s="27">
        <v>110</v>
      </c>
      <c r="G58" s="26" t="s">
        <v>42</v>
      </c>
      <c r="H58" s="26" t="s">
        <v>42</v>
      </c>
      <c r="I58" s="76" t="s">
        <v>42</v>
      </c>
      <c r="J58" s="472" t="s">
        <v>42</v>
      </c>
      <c r="K58" s="76" t="s">
        <v>42</v>
      </c>
      <c r="L58" s="76" t="s">
        <v>42</v>
      </c>
      <c r="M58" s="27">
        <v>66</v>
      </c>
      <c r="N58" s="149">
        <v>80</v>
      </c>
      <c r="O58" s="270">
        <v>88</v>
      </c>
      <c r="P58" s="76" t="s">
        <v>42</v>
      </c>
      <c r="Q58" s="76" t="s">
        <v>42</v>
      </c>
      <c r="R58" s="29">
        <v>100</v>
      </c>
      <c r="S58" s="77">
        <v>120</v>
      </c>
      <c r="T58" s="80">
        <v>110</v>
      </c>
      <c r="U58" s="194">
        <f>SUM(E58:T58)</f>
        <v>774</v>
      </c>
    </row>
    <row r="59" spans="1:21" ht="12.75">
      <c r="A59">
        <v>2</v>
      </c>
      <c r="B59" s="54" t="s">
        <v>44</v>
      </c>
      <c r="C59" s="55" t="s">
        <v>255</v>
      </c>
      <c r="D59" s="78">
        <v>1958</v>
      </c>
      <c r="E59" s="79">
        <v>80</v>
      </c>
      <c r="F59" s="59">
        <v>66</v>
      </c>
      <c r="G59" s="60" t="s">
        <v>42</v>
      </c>
      <c r="H59" s="34" t="s">
        <v>42</v>
      </c>
      <c r="I59" s="60" t="s">
        <v>42</v>
      </c>
      <c r="J59" s="304">
        <v>60</v>
      </c>
      <c r="K59" s="284">
        <v>60</v>
      </c>
      <c r="L59" s="59">
        <v>110</v>
      </c>
      <c r="M59" s="273">
        <v>88</v>
      </c>
      <c r="N59" s="416">
        <v>60</v>
      </c>
      <c r="O59" s="59">
        <v>66</v>
      </c>
      <c r="P59" s="58">
        <v>100</v>
      </c>
      <c r="Q59" s="60" t="s">
        <v>42</v>
      </c>
      <c r="R59" s="66" t="s">
        <v>42</v>
      </c>
      <c r="S59" s="80">
        <v>72</v>
      </c>
      <c r="T59" s="86"/>
      <c r="U59" s="197">
        <f>SUM(E59:T59)-J59-K59-N59</f>
        <v>582</v>
      </c>
    </row>
    <row r="60" spans="1:21" ht="12.75">
      <c r="A60">
        <v>3</v>
      </c>
      <c r="B60" s="54" t="s">
        <v>48</v>
      </c>
      <c r="C60" s="55" t="s">
        <v>15</v>
      </c>
      <c r="D60" s="78">
        <v>1958</v>
      </c>
      <c r="E60" s="79">
        <v>40</v>
      </c>
      <c r="F60" s="59">
        <v>44</v>
      </c>
      <c r="G60" s="60" t="s">
        <v>42</v>
      </c>
      <c r="H60" s="34" t="s">
        <v>42</v>
      </c>
      <c r="I60" s="60" t="s">
        <v>42</v>
      </c>
      <c r="J60" s="34" t="s">
        <v>42</v>
      </c>
      <c r="K60" s="60" t="s">
        <v>42</v>
      </c>
      <c r="L60" s="60" t="s">
        <v>42</v>
      </c>
      <c r="M60" s="206">
        <v>66</v>
      </c>
      <c r="N60" s="109" t="s">
        <v>42</v>
      </c>
      <c r="O60" s="67">
        <v>66</v>
      </c>
      <c r="P60" s="98" t="s">
        <v>42</v>
      </c>
      <c r="Q60" s="63">
        <v>88</v>
      </c>
      <c r="R60" s="66" t="s">
        <v>42</v>
      </c>
      <c r="S60" s="80">
        <v>48</v>
      </c>
      <c r="T60" s="111"/>
      <c r="U60" s="197">
        <f aca="true" t="shared" si="2" ref="U60:U80">SUM(E60:T60)</f>
        <v>352</v>
      </c>
    </row>
    <row r="61" spans="1:21" ht="12.75">
      <c r="A61">
        <v>4</v>
      </c>
      <c r="B61" s="54" t="s">
        <v>45</v>
      </c>
      <c r="C61" s="55" t="s">
        <v>256</v>
      </c>
      <c r="D61" s="78">
        <v>1957</v>
      </c>
      <c r="E61" s="68" t="s">
        <v>42</v>
      </c>
      <c r="F61" s="84" t="s">
        <v>42</v>
      </c>
      <c r="G61" s="271" t="s">
        <v>42</v>
      </c>
      <c r="H61" s="34" t="s">
        <v>42</v>
      </c>
      <c r="I61" s="271" t="s">
        <v>42</v>
      </c>
      <c r="J61" s="34" t="s">
        <v>42</v>
      </c>
      <c r="K61" s="60" t="s">
        <v>42</v>
      </c>
      <c r="L61" s="60" t="s">
        <v>42</v>
      </c>
      <c r="M61" s="206">
        <v>110</v>
      </c>
      <c r="N61" s="67">
        <v>100</v>
      </c>
      <c r="O61" s="67">
        <v>110</v>
      </c>
      <c r="P61" s="98" t="s">
        <v>42</v>
      </c>
      <c r="Q61" s="98" t="s">
        <v>42</v>
      </c>
      <c r="R61" s="66" t="s">
        <v>42</v>
      </c>
      <c r="S61" s="66" t="s">
        <v>42</v>
      </c>
      <c r="T61" s="119" t="s">
        <v>42</v>
      </c>
      <c r="U61" s="197">
        <f t="shared" si="2"/>
        <v>320</v>
      </c>
    </row>
    <row r="62" spans="1:21" ht="12.75">
      <c r="A62">
        <v>5</v>
      </c>
      <c r="B62" s="54" t="s">
        <v>46</v>
      </c>
      <c r="C62" s="31" t="s">
        <v>70</v>
      </c>
      <c r="D62" s="83">
        <v>1958</v>
      </c>
      <c r="E62" s="68" t="s">
        <v>42</v>
      </c>
      <c r="F62" s="35">
        <v>88</v>
      </c>
      <c r="G62" s="35">
        <v>60</v>
      </c>
      <c r="H62" s="60" t="s">
        <v>42</v>
      </c>
      <c r="I62" s="34" t="s">
        <v>42</v>
      </c>
      <c r="J62" s="35">
        <v>60</v>
      </c>
      <c r="K62" s="34" t="s">
        <v>42</v>
      </c>
      <c r="L62" s="34" t="s">
        <v>42</v>
      </c>
      <c r="M62" s="206">
        <v>44</v>
      </c>
      <c r="N62" s="110" t="s">
        <v>42</v>
      </c>
      <c r="O62" s="34" t="s">
        <v>42</v>
      </c>
      <c r="P62" s="101" t="s">
        <v>42</v>
      </c>
      <c r="Q62" s="101" t="s">
        <v>42</v>
      </c>
      <c r="R62" s="82" t="s">
        <v>42</v>
      </c>
      <c r="S62" s="86">
        <v>48</v>
      </c>
      <c r="T62" s="344" t="s">
        <v>42</v>
      </c>
      <c r="U62" s="197">
        <f t="shared" si="2"/>
        <v>300</v>
      </c>
    </row>
    <row r="63" spans="1:21" ht="12.75">
      <c r="A63">
        <v>6</v>
      </c>
      <c r="B63" s="54" t="s">
        <v>79</v>
      </c>
      <c r="C63" s="55" t="s">
        <v>258</v>
      </c>
      <c r="D63" s="78">
        <v>1955</v>
      </c>
      <c r="E63" s="81">
        <v>40</v>
      </c>
      <c r="F63" s="59">
        <v>66</v>
      </c>
      <c r="G63" s="60" t="s">
        <v>42</v>
      </c>
      <c r="H63" s="34" t="s">
        <v>42</v>
      </c>
      <c r="I63" s="60" t="s">
        <v>42</v>
      </c>
      <c r="J63" s="59">
        <v>100</v>
      </c>
      <c r="K63" s="60" t="s">
        <v>42</v>
      </c>
      <c r="L63" s="34" t="s">
        <v>42</v>
      </c>
      <c r="M63" s="271" t="s">
        <v>42</v>
      </c>
      <c r="N63" s="60" t="s">
        <v>42</v>
      </c>
      <c r="O63" s="109" t="s">
        <v>42</v>
      </c>
      <c r="P63" s="66" t="s">
        <v>42</v>
      </c>
      <c r="Q63" s="58">
        <v>66</v>
      </c>
      <c r="R63" s="66" t="s">
        <v>42</v>
      </c>
      <c r="S63" s="66" t="s">
        <v>42</v>
      </c>
      <c r="T63" s="119" t="s">
        <v>42</v>
      </c>
      <c r="U63" s="197">
        <f t="shared" si="2"/>
        <v>272</v>
      </c>
    </row>
    <row r="64" spans="1:21" ht="12.75">
      <c r="A64">
        <v>7</v>
      </c>
      <c r="B64" s="30" t="s">
        <v>80</v>
      </c>
      <c r="C64" s="276" t="s">
        <v>257</v>
      </c>
      <c r="D64" s="78">
        <v>1958</v>
      </c>
      <c r="E64" s="242">
        <v>60</v>
      </c>
      <c r="F64" s="84" t="s">
        <v>42</v>
      </c>
      <c r="G64" s="84" t="s">
        <v>42</v>
      </c>
      <c r="H64" s="60" t="s">
        <v>42</v>
      </c>
      <c r="I64" s="84" t="s">
        <v>42</v>
      </c>
      <c r="J64" s="273">
        <v>80</v>
      </c>
      <c r="K64" s="59">
        <v>100</v>
      </c>
      <c r="L64" s="82" t="s">
        <v>42</v>
      </c>
      <c r="M64" s="66" t="s">
        <v>42</v>
      </c>
      <c r="N64" s="277" t="s">
        <v>42</v>
      </c>
      <c r="O64" s="277" t="s">
        <v>42</v>
      </c>
      <c r="P64" s="277" t="s">
        <v>42</v>
      </c>
      <c r="Q64" s="271" t="s">
        <v>42</v>
      </c>
      <c r="R64" s="60" t="s">
        <v>42</v>
      </c>
      <c r="S64" s="60" t="s">
        <v>42</v>
      </c>
      <c r="T64" s="350" t="s">
        <v>42</v>
      </c>
      <c r="U64" s="197">
        <f t="shared" si="2"/>
        <v>240</v>
      </c>
    </row>
    <row r="65" spans="1:24" ht="12.75">
      <c r="A65">
        <v>8</v>
      </c>
      <c r="B65" s="30" t="s">
        <v>81</v>
      </c>
      <c r="C65" s="55" t="s">
        <v>98</v>
      </c>
      <c r="D65" s="78">
        <v>1956</v>
      </c>
      <c r="E65" s="68" t="s">
        <v>42</v>
      </c>
      <c r="F65" s="84" t="s">
        <v>42</v>
      </c>
      <c r="G65" s="84" t="s">
        <v>42</v>
      </c>
      <c r="H65" s="60" t="s">
        <v>42</v>
      </c>
      <c r="I65" s="84" t="s">
        <v>42</v>
      </c>
      <c r="J65" s="60" t="s">
        <v>42</v>
      </c>
      <c r="K65" s="60" t="s">
        <v>42</v>
      </c>
      <c r="L65" s="35">
        <v>44</v>
      </c>
      <c r="M65" s="273">
        <v>44</v>
      </c>
      <c r="N65" s="109" t="s">
        <v>42</v>
      </c>
      <c r="O65" s="60" t="s">
        <v>42</v>
      </c>
      <c r="P65" s="98" t="s">
        <v>42</v>
      </c>
      <c r="Q65" s="67">
        <v>110</v>
      </c>
      <c r="R65" s="60" t="s">
        <v>42</v>
      </c>
      <c r="S65" s="60" t="s">
        <v>42</v>
      </c>
      <c r="T65" s="119" t="s">
        <v>42</v>
      </c>
      <c r="U65" s="197">
        <f t="shared" si="2"/>
        <v>198</v>
      </c>
      <c r="V65" s="275"/>
      <c r="W65" s="211"/>
      <c r="X65" s="211"/>
    </row>
    <row r="66" spans="1:24" ht="12.75">
      <c r="A66">
        <v>9</v>
      </c>
      <c r="B66" s="30" t="s">
        <v>91</v>
      </c>
      <c r="C66" s="55" t="s">
        <v>54</v>
      </c>
      <c r="D66" s="78">
        <v>1955</v>
      </c>
      <c r="E66" s="274">
        <v>40</v>
      </c>
      <c r="F66" s="34" t="s">
        <v>42</v>
      </c>
      <c r="G66" s="34" t="s">
        <v>42</v>
      </c>
      <c r="H66" s="60" t="s">
        <v>42</v>
      </c>
      <c r="I66" s="82" t="s">
        <v>42</v>
      </c>
      <c r="J66" s="271" t="s">
        <v>42</v>
      </c>
      <c r="K66" s="273">
        <v>80</v>
      </c>
      <c r="L66" s="34" t="s">
        <v>42</v>
      </c>
      <c r="M66" s="271" t="s">
        <v>42</v>
      </c>
      <c r="N66" s="67">
        <v>60</v>
      </c>
      <c r="O66" s="277" t="s">
        <v>42</v>
      </c>
      <c r="P66" s="98" t="s">
        <v>42</v>
      </c>
      <c r="Q66" s="98" t="s">
        <v>42</v>
      </c>
      <c r="R66" s="60" t="s">
        <v>42</v>
      </c>
      <c r="S66" s="60" t="s">
        <v>42</v>
      </c>
      <c r="T66" s="119" t="s">
        <v>42</v>
      </c>
      <c r="U66" s="197">
        <f t="shared" si="2"/>
        <v>180</v>
      </c>
      <c r="V66" s="275"/>
      <c r="W66" s="211"/>
      <c r="X66" s="211"/>
    </row>
    <row r="67" spans="1:24" ht="12.75">
      <c r="A67">
        <v>10</v>
      </c>
      <c r="B67" s="30" t="s">
        <v>94</v>
      </c>
      <c r="C67" s="55" t="s">
        <v>53</v>
      </c>
      <c r="D67" s="78">
        <v>1957</v>
      </c>
      <c r="E67" s="68" t="s">
        <v>42</v>
      </c>
      <c r="F67" s="84" t="s">
        <v>42</v>
      </c>
      <c r="G67" s="84" t="s">
        <v>42</v>
      </c>
      <c r="H67" s="60" t="s">
        <v>42</v>
      </c>
      <c r="I67" s="84" t="s">
        <v>42</v>
      </c>
      <c r="J67" s="60" t="s">
        <v>42</v>
      </c>
      <c r="K67" s="60" t="s">
        <v>42</v>
      </c>
      <c r="L67" s="35">
        <v>66</v>
      </c>
      <c r="M67" s="271" t="s">
        <v>42</v>
      </c>
      <c r="N67" s="109" t="s">
        <v>42</v>
      </c>
      <c r="O67" s="109" t="s">
        <v>42</v>
      </c>
      <c r="P67" s="98" t="s">
        <v>42</v>
      </c>
      <c r="Q67" s="98" t="s">
        <v>42</v>
      </c>
      <c r="R67" s="60" t="s">
        <v>42</v>
      </c>
      <c r="S67" s="80">
        <v>96</v>
      </c>
      <c r="T67" s="119" t="s">
        <v>42</v>
      </c>
      <c r="U67" s="197">
        <f t="shared" si="2"/>
        <v>162</v>
      </c>
      <c r="V67" s="275"/>
      <c r="W67" s="211"/>
      <c r="X67" s="211"/>
    </row>
    <row r="68" spans="1:24" ht="12.75">
      <c r="A68">
        <v>11</v>
      </c>
      <c r="B68" s="30" t="s">
        <v>85</v>
      </c>
      <c r="C68" s="55" t="s">
        <v>259</v>
      </c>
      <c r="D68" s="78">
        <v>1957</v>
      </c>
      <c r="E68" s="68" t="s">
        <v>42</v>
      </c>
      <c r="F68" s="84" t="s">
        <v>42</v>
      </c>
      <c r="G68" s="84" t="s">
        <v>42</v>
      </c>
      <c r="H68" s="60" t="s">
        <v>42</v>
      </c>
      <c r="I68" s="84" t="s">
        <v>42</v>
      </c>
      <c r="J68" s="60" t="s">
        <v>42</v>
      </c>
      <c r="K68" s="60" t="s">
        <v>42</v>
      </c>
      <c r="L68" s="59">
        <v>44</v>
      </c>
      <c r="M68" s="273">
        <v>44</v>
      </c>
      <c r="N68" s="67">
        <v>40</v>
      </c>
      <c r="O68" s="109" t="s">
        <v>42</v>
      </c>
      <c r="P68" s="98" t="s">
        <v>42</v>
      </c>
      <c r="Q68" s="98" t="s">
        <v>42</v>
      </c>
      <c r="R68" s="60" t="s">
        <v>42</v>
      </c>
      <c r="S68" s="60" t="s">
        <v>42</v>
      </c>
      <c r="T68" s="119" t="s">
        <v>42</v>
      </c>
      <c r="U68" s="197">
        <f t="shared" si="2"/>
        <v>128</v>
      </c>
      <c r="V68" s="275"/>
      <c r="W68" s="211"/>
      <c r="X68" s="211"/>
    </row>
    <row r="69" spans="1:21" ht="12.75">
      <c r="A69">
        <v>12</v>
      </c>
      <c r="B69" s="30" t="s">
        <v>99</v>
      </c>
      <c r="C69" s="276" t="s">
        <v>87</v>
      </c>
      <c r="D69" s="78">
        <v>1955</v>
      </c>
      <c r="E69" s="68" t="s">
        <v>42</v>
      </c>
      <c r="F69" s="84" t="s">
        <v>42</v>
      </c>
      <c r="G69" s="84" t="s">
        <v>42</v>
      </c>
      <c r="H69" s="60" t="s">
        <v>42</v>
      </c>
      <c r="I69" s="84" t="s">
        <v>42</v>
      </c>
      <c r="J69" s="273">
        <v>40</v>
      </c>
      <c r="K69" s="81">
        <v>40</v>
      </c>
      <c r="L69" s="34" t="s">
        <v>42</v>
      </c>
      <c r="M69" s="273">
        <v>44</v>
      </c>
      <c r="N69" s="277" t="s">
        <v>42</v>
      </c>
      <c r="O69" s="277" t="s">
        <v>42</v>
      </c>
      <c r="P69" s="277" t="s">
        <v>42</v>
      </c>
      <c r="Q69" s="277" t="s">
        <v>42</v>
      </c>
      <c r="R69" s="60" t="s">
        <v>42</v>
      </c>
      <c r="S69" s="60" t="s">
        <v>42</v>
      </c>
      <c r="T69" s="350" t="s">
        <v>42</v>
      </c>
      <c r="U69" s="197">
        <f t="shared" si="2"/>
        <v>124</v>
      </c>
    </row>
    <row r="70" spans="1:21" ht="12.75">
      <c r="A70">
        <v>13</v>
      </c>
      <c r="B70" s="30" t="s">
        <v>103</v>
      </c>
      <c r="C70" s="87" t="s">
        <v>86</v>
      </c>
      <c r="D70" s="83">
        <v>1958</v>
      </c>
      <c r="E70" s="68" t="s">
        <v>42</v>
      </c>
      <c r="F70" s="84" t="s">
        <v>42</v>
      </c>
      <c r="G70" s="84" t="s">
        <v>42</v>
      </c>
      <c r="H70" s="60" t="s">
        <v>42</v>
      </c>
      <c r="I70" s="84" t="s">
        <v>42</v>
      </c>
      <c r="J70" s="206">
        <v>40</v>
      </c>
      <c r="K70" s="202">
        <v>40</v>
      </c>
      <c r="L70" s="34" t="s">
        <v>42</v>
      </c>
      <c r="M70" s="206">
        <v>33</v>
      </c>
      <c r="N70" s="240" t="s">
        <v>42</v>
      </c>
      <c r="O70" s="109" t="s">
        <v>42</v>
      </c>
      <c r="P70" s="240" t="s">
        <v>42</v>
      </c>
      <c r="Q70" s="84" t="s">
        <v>42</v>
      </c>
      <c r="R70" s="34" t="s">
        <v>42</v>
      </c>
      <c r="S70" s="34" t="s">
        <v>42</v>
      </c>
      <c r="T70" s="350" t="s">
        <v>42</v>
      </c>
      <c r="U70" s="197">
        <f t="shared" si="2"/>
        <v>113</v>
      </c>
    </row>
    <row r="71" spans="1:24" ht="12.75">
      <c r="A71">
        <v>14</v>
      </c>
      <c r="B71" s="30" t="s">
        <v>104</v>
      </c>
      <c r="C71" s="31" t="s">
        <v>155</v>
      </c>
      <c r="D71" s="83">
        <v>1956</v>
      </c>
      <c r="E71" s="68" t="s">
        <v>42</v>
      </c>
      <c r="F71" s="84" t="s">
        <v>42</v>
      </c>
      <c r="G71" s="35">
        <v>100</v>
      </c>
      <c r="H71" s="34" t="s">
        <v>42</v>
      </c>
      <c r="I71" s="34" t="s">
        <v>42</v>
      </c>
      <c r="J71" s="34" t="s">
        <v>42</v>
      </c>
      <c r="K71" s="34" t="s">
        <v>42</v>
      </c>
      <c r="L71" s="34" t="s">
        <v>42</v>
      </c>
      <c r="M71" s="84" t="s">
        <v>42</v>
      </c>
      <c r="N71" s="110" t="s">
        <v>42</v>
      </c>
      <c r="O71" s="277" t="s">
        <v>42</v>
      </c>
      <c r="P71" s="101" t="s">
        <v>42</v>
      </c>
      <c r="Q71" s="101" t="s">
        <v>42</v>
      </c>
      <c r="R71" s="82" t="s">
        <v>42</v>
      </c>
      <c r="S71" s="82" t="s">
        <v>42</v>
      </c>
      <c r="T71" s="119" t="s">
        <v>42</v>
      </c>
      <c r="U71" s="197">
        <f t="shared" si="2"/>
        <v>100</v>
      </c>
      <c r="V71" s="275"/>
      <c r="W71" s="211"/>
      <c r="X71" s="211"/>
    </row>
    <row r="72" spans="1:24" ht="12.75">
      <c r="A72">
        <v>15</v>
      </c>
      <c r="B72" s="30" t="s">
        <v>112</v>
      </c>
      <c r="C72" s="31" t="s">
        <v>1</v>
      </c>
      <c r="D72" s="83">
        <v>1958</v>
      </c>
      <c r="E72" s="68" t="s">
        <v>42</v>
      </c>
      <c r="F72" s="84" t="s">
        <v>42</v>
      </c>
      <c r="G72" s="84" t="s">
        <v>42</v>
      </c>
      <c r="H72" s="60" t="s">
        <v>42</v>
      </c>
      <c r="I72" s="84" t="s">
        <v>42</v>
      </c>
      <c r="J72" s="34" t="s">
        <v>42</v>
      </c>
      <c r="K72" s="34" t="s">
        <v>42</v>
      </c>
      <c r="L72" s="35">
        <v>88</v>
      </c>
      <c r="M72" s="84" t="s">
        <v>42</v>
      </c>
      <c r="N72" s="110" t="s">
        <v>42</v>
      </c>
      <c r="O72" s="277" t="s">
        <v>42</v>
      </c>
      <c r="P72" s="101" t="s">
        <v>42</v>
      </c>
      <c r="Q72" s="101" t="s">
        <v>42</v>
      </c>
      <c r="R72" s="34" t="s">
        <v>42</v>
      </c>
      <c r="S72" s="34" t="s">
        <v>42</v>
      </c>
      <c r="T72" s="119" t="s">
        <v>42</v>
      </c>
      <c r="U72" s="197">
        <f t="shared" si="2"/>
        <v>88</v>
      </c>
      <c r="V72" s="275"/>
      <c r="W72" s="211"/>
      <c r="X72" s="211"/>
    </row>
    <row r="73" spans="1:24" ht="12.75">
      <c r="A73">
        <v>16</v>
      </c>
      <c r="B73" s="30" t="s">
        <v>141</v>
      </c>
      <c r="C73" s="87" t="s">
        <v>260</v>
      </c>
      <c r="D73" s="83">
        <v>1957</v>
      </c>
      <c r="E73" s="68" t="s">
        <v>42</v>
      </c>
      <c r="F73" s="84" t="s">
        <v>42</v>
      </c>
      <c r="G73" s="84" t="s">
        <v>42</v>
      </c>
      <c r="H73" s="60" t="s">
        <v>42</v>
      </c>
      <c r="I73" s="84" t="s">
        <v>42</v>
      </c>
      <c r="J73" s="206">
        <v>40</v>
      </c>
      <c r="K73" s="206">
        <v>40</v>
      </c>
      <c r="L73" s="34" t="s">
        <v>42</v>
      </c>
      <c r="M73" s="84" t="s">
        <v>42</v>
      </c>
      <c r="N73" s="84" t="s">
        <v>42</v>
      </c>
      <c r="O73" s="109" t="s">
        <v>42</v>
      </c>
      <c r="P73" s="240" t="s">
        <v>42</v>
      </c>
      <c r="Q73" s="240" t="s">
        <v>42</v>
      </c>
      <c r="R73" s="34" t="s">
        <v>42</v>
      </c>
      <c r="S73" s="34" t="s">
        <v>42</v>
      </c>
      <c r="T73" s="350" t="s">
        <v>42</v>
      </c>
      <c r="U73" s="197">
        <f t="shared" si="2"/>
        <v>80</v>
      </c>
      <c r="V73" s="275"/>
      <c r="W73" s="211"/>
      <c r="X73" s="211"/>
    </row>
    <row r="74" spans="1:24" ht="12.75">
      <c r="A74">
        <v>17</v>
      </c>
      <c r="B74" s="30" t="s">
        <v>132</v>
      </c>
      <c r="C74" s="87" t="s">
        <v>538</v>
      </c>
      <c r="D74" s="83">
        <v>1954</v>
      </c>
      <c r="E74" s="68" t="s">
        <v>42</v>
      </c>
      <c r="F74" s="84" t="s">
        <v>42</v>
      </c>
      <c r="G74" s="84" t="s">
        <v>42</v>
      </c>
      <c r="H74" s="60" t="s">
        <v>42</v>
      </c>
      <c r="I74" s="84" t="s">
        <v>42</v>
      </c>
      <c r="J74" s="34" t="s">
        <v>42</v>
      </c>
      <c r="K74" s="34" t="s">
        <v>42</v>
      </c>
      <c r="L74" s="84" t="s">
        <v>42</v>
      </c>
      <c r="M74" s="34" t="s">
        <v>42</v>
      </c>
      <c r="N74" s="110" t="s">
        <v>42</v>
      </c>
      <c r="O74" s="277" t="s">
        <v>42</v>
      </c>
      <c r="P74" s="101" t="s">
        <v>42</v>
      </c>
      <c r="Q74" s="101" t="s">
        <v>42</v>
      </c>
      <c r="R74" s="34" t="s">
        <v>42</v>
      </c>
      <c r="S74" s="471">
        <v>72</v>
      </c>
      <c r="T74" s="350" t="s">
        <v>42</v>
      </c>
      <c r="U74" s="197">
        <f t="shared" si="2"/>
        <v>72</v>
      </c>
      <c r="V74" s="275"/>
      <c r="W74" s="211"/>
      <c r="X74" s="211"/>
    </row>
    <row r="75" spans="1:24" ht="12.75">
      <c r="A75">
        <v>18</v>
      </c>
      <c r="B75" s="30" t="s">
        <v>152</v>
      </c>
      <c r="C75" s="31" t="s">
        <v>261</v>
      </c>
      <c r="D75" s="83">
        <v>1954</v>
      </c>
      <c r="E75" s="68" t="s">
        <v>42</v>
      </c>
      <c r="F75" s="84" t="s">
        <v>42</v>
      </c>
      <c r="G75" s="84" t="s">
        <v>42</v>
      </c>
      <c r="H75" s="60" t="s">
        <v>42</v>
      </c>
      <c r="I75" s="84" t="s">
        <v>42</v>
      </c>
      <c r="J75" s="34" t="s">
        <v>42</v>
      </c>
      <c r="K75" s="34" t="s">
        <v>42</v>
      </c>
      <c r="L75" s="35">
        <v>66</v>
      </c>
      <c r="M75" s="84" t="s">
        <v>42</v>
      </c>
      <c r="N75" s="110" t="s">
        <v>42</v>
      </c>
      <c r="O75" s="277" t="s">
        <v>42</v>
      </c>
      <c r="P75" s="101" t="s">
        <v>42</v>
      </c>
      <c r="Q75" s="101" t="s">
        <v>42</v>
      </c>
      <c r="R75" s="34" t="s">
        <v>42</v>
      </c>
      <c r="S75" s="34" t="s">
        <v>42</v>
      </c>
      <c r="T75" s="119" t="s">
        <v>42</v>
      </c>
      <c r="U75" s="197">
        <f t="shared" si="2"/>
        <v>66</v>
      </c>
      <c r="V75" s="275"/>
      <c r="W75" s="211"/>
      <c r="X75" s="211"/>
    </row>
    <row r="76" spans="1:24" ht="12.75">
      <c r="A76">
        <v>19</v>
      </c>
      <c r="B76" s="30" t="s">
        <v>147</v>
      </c>
      <c r="C76" s="87" t="s">
        <v>55</v>
      </c>
      <c r="D76" s="279">
        <v>1957</v>
      </c>
      <c r="E76" s="242">
        <v>60</v>
      </c>
      <c r="F76" s="84" t="s">
        <v>42</v>
      </c>
      <c r="G76" s="84" t="s">
        <v>42</v>
      </c>
      <c r="H76" s="60" t="s">
        <v>42</v>
      </c>
      <c r="I76" s="84" t="s">
        <v>42</v>
      </c>
      <c r="J76" s="84" t="s">
        <v>42</v>
      </c>
      <c r="K76" s="280" t="s">
        <v>42</v>
      </c>
      <c r="L76" s="84" t="s">
        <v>42</v>
      </c>
      <c r="M76" s="84" t="s">
        <v>42</v>
      </c>
      <c r="N76" s="240" t="s">
        <v>42</v>
      </c>
      <c r="O76" s="34" t="s">
        <v>42</v>
      </c>
      <c r="P76" s="240" t="s">
        <v>42</v>
      </c>
      <c r="Q76" s="240" t="s">
        <v>42</v>
      </c>
      <c r="R76" s="34" t="s">
        <v>42</v>
      </c>
      <c r="S76" s="34" t="s">
        <v>42</v>
      </c>
      <c r="T76" s="84" t="s">
        <v>42</v>
      </c>
      <c r="U76" s="445">
        <f t="shared" si="2"/>
        <v>60</v>
      </c>
      <c r="V76" s="275"/>
      <c r="W76" s="211"/>
      <c r="X76" s="211"/>
    </row>
    <row r="77" spans="1:24" ht="12.75">
      <c r="A77">
        <v>20</v>
      </c>
      <c r="B77" s="30" t="s">
        <v>280</v>
      </c>
      <c r="C77" s="87" t="s">
        <v>126</v>
      </c>
      <c r="D77" s="279">
        <v>1955</v>
      </c>
      <c r="E77" s="68" t="s">
        <v>42</v>
      </c>
      <c r="F77" s="84" t="s">
        <v>42</v>
      </c>
      <c r="G77" s="84" t="s">
        <v>42</v>
      </c>
      <c r="H77" s="60" t="s">
        <v>42</v>
      </c>
      <c r="I77" s="84" t="s">
        <v>42</v>
      </c>
      <c r="J77" s="34" t="s">
        <v>42</v>
      </c>
      <c r="K77" s="34" t="s">
        <v>42</v>
      </c>
      <c r="L77" s="34" t="s">
        <v>42</v>
      </c>
      <c r="M77" s="34" t="s">
        <v>42</v>
      </c>
      <c r="N77" s="34" t="s">
        <v>42</v>
      </c>
      <c r="O77" s="34">
        <v>44</v>
      </c>
      <c r="P77" s="240" t="s">
        <v>42</v>
      </c>
      <c r="Q77" s="240" t="s">
        <v>42</v>
      </c>
      <c r="R77" s="34" t="s">
        <v>42</v>
      </c>
      <c r="S77" s="34" t="s">
        <v>42</v>
      </c>
      <c r="T77" s="84" t="s">
        <v>42</v>
      </c>
      <c r="U77" s="197">
        <f t="shared" si="2"/>
        <v>44</v>
      </c>
      <c r="V77" s="275"/>
      <c r="W77" s="211"/>
      <c r="X77" s="211"/>
    </row>
    <row r="78" spans="1:24" ht="12.75">
      <c r="A78">
        <v>21</v>
      </c>
      <c r="B78" s="30" t="s">
        <v>539</v>
      </c>
      <c r="C78" s="87" t="s">
        <v>262</v>
      </c>
      <c r="D78" s="83">
        <v>1969</v>
      </c>
      <c r="E78" s="68" t="s">
        <v>42</v>
      </c>
      <c r="F78" s="84" t="s">
        <v>42</v>
      </c>
      <c r="G78" s="84" t="s">
        <v>42</v>
      </c>
      <c r="H78" s="60" t="s">
        <v>42</v>
      </c>
      <c r="I78" s="84" t="s">
        <v>42</v>
      </c>
      <c r="J78" s="84" t="s">
        <v>42</v>
      </c>
      <c r="K78" s="274">
        <v>40</v>
      </c>
      <c r="L78" s="34" t="s">
        <v>42</v>
      </c>
      <c r="M78" s="84" t="s">
        <v>42</v>
      </c>
      <c r="N78" s="240" t="s">
        <v>42</v>
      </c>
      <c r="O78" s="240" t="s">
        <v>42</v>
      </c>
      <c r="P78" s="240" t="s">
        <v>42</v>
      </c>
      <c r="Q78" s="240" t="s">
        <v>42</v>
      </c>
      <c r="R78" s="34" t="s">
        <v>42</v>
      </c>
      <c r="S78" s="34" t="s">
        <v>42</v>
      </c>
      <c r="T78" s="350" t="s">
        <v>42</v>
      </c>
      <c r="U78" s="197">
        <f t="shared" si="2"/>
        <v>40</v>
      </c>
      <c r="V78" s="275"/>
      <c r="W78" s="211"/>
      <c r="X78" s="211"/>
    </row>
    <row r="79" spans="1:24" ht="12.75">
      <c r="A79">
        <v>22</v>
      </c>
      <c r="B79" s="30" t="s">
        <v>539</v>
      </c>
      <c r="C79" s="87" t="s">
        <v>263</v>
      </c>
      <c r="D79" s="83">
        <v>1954</v>
      </c>
      <c r="E79" s="68" t="s">
        <v>42</v>
      </c>
      <c r="F79" s="84" t="s">
        <v>42</v>
      </c>
      <c r="G79" s="84" t="s">
        <v>42</v>
      </c>
      <c r="H79" s="60" t="s">
        <v>42</v>
      </c>
      <c r="I79" s="84" t="s">
        <v>42</v>
      </c>
      <c r="J79" s="206">
        <v>40</v>
      </c>
      <c r="K79" s="280" t="s">
        <v>42</v>
      </c>
      <c r="L79" s="34" t="s">
        <v>42</v>
      </c>
      <c r="M79" s="84" t="s">
        <v>42</v>
      </c>
      <c r="N79" s="240" t="s">
        <v>42</v>
      </c>
      <c r="O79" s="240" t="s">
        <v>42</v>
      </c>
      <c r="P79" s="240" t="s">
        <v>42</v>
      </c>
      <c r="Q79" s="240" t="s">
        <v>42</v>
      </c>
      <c r="R79" s="34" t="s">
        <v>42</v>
      </c>
      <c r="S79" s="34" t="s">
        <v>42</v>
      </c>
      <c r="T79" s="350" t="s">
        <v>42</v>
      </c>
      <c r="U79" s="197">
        <f t="shared" si="2"/>
        <v>40</v>
      </c>
      <c r="V79" s="275"/>
      <c r="W79" s="211"/>
      <c r="X79" s="211"/>
    </row>
    <row r="80" spans="1:24" ht="13.5" thickBot="1">
      <c r="A80">
        <v>23</v>
      </c>
      <c r="B80" s="39" t="s">
        <v>540</v>
      </c>
      <c r="C80" s="88" t="s">
        <v>264</v>
      </c>
      <c r="D80" s="89">
        <v>1957</v>
      </c>
      <c r="E80" s="154" t="s">
        <v>42</v>
      </c>
      <c r="F80" s="92" t="s">
        <v>42</v>
      </c>
      <c r="G80" s="92" t="s">
        <v>42</v>
      </c>
      <c r="H80" s="42" t="s">
        <v>42</v>
      </c>
      <c r="I80" s="92" t="s">
        <v>42</v>
      </c>
      <c r="J80" s="93" t="s">
        <v>42</v>
      </c>
      <c r="K80" s="42" t="s">
        <v>42</v>
      </c>
      <c r="L80" s="42" t="s">
        <v>42</v>
      </c>
      <c r="M80" s="281">
        <v>33</v>
      </c>
      <c r="N80" s="215" t="s">
        <v>42</v>
      </c>
      <c r="O80" s="215" t="s">
        <v>42</v>
      </c>
      <c r="P80" s="216" t="s">
        <v>42</v>
      </c>
      <c r="Q80" s="216" t="s">
        <v>42</v>
      </c>
      <c r="R80" s="93" t="s">
        <v>42</v>
      </c>
      <c r="S80" s="93" t="s">
        <v>42</v>
      </c>
      <c r="T80" s="131" t="s">
        <v>42</v>
      </c>
      <c r="U80" s="196">
        <f t="shared" si="2"/>
        <v>33</v>
      </c>
      <c r="V80" s="275"/>
      <c r="W80" s="211"/>
      <c r="X80" s="211"/>
    </row>
    <row r="81" spans="5:18" ht="13.5" thickBot="1"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</row>
    <row r="82" spans="2:21" ht="13.5" thickBot="1">
      <c r="B82" s="17" t="s">
        <v>3</v>
      </c>
      <c r="C82" s="259" t="s">
        <v>12</v>
      </c>
      <c r="D82" s="73" t="s">
        <v>52</v>
      </c>
      <c r="E82" s="19">
        <v>1</v>
      </c>
      <c r="F82" s="20">
        <v>2</v>
      </c>
      <c r="G82" s="20">
        <v>3</v>
      </c>
      <c r="H82" s="20">
        <v>4</v>
      </c>
      <c r="I82" s="20">
        <v>5</v>
      </c>
      <c r="J82" s="20">
        <v>6</v>
      </c>
      <c r="K82" s="20">
        <v>7</v>
      </c>
      <c r="L82" s="21">
        <v>8</v>
      </c>
      <c r="M82" s="20">
        <v>9</v>
      </c>
      <c r="N82" s="20">
        <v>10</v>
      </c>
      <c r="O82" s="20">
        <v>11</v>
      </c>
      <c r="P82" s="20">
        <v>12</v>
      </c>
      <c r="Q82" s="20">
        <v>13</v>
      </c>
      <c r="R82" s="20">
        <v>14</v>
      </c>
      <c r="S82" s="20">
        <v>15</v>
      </c>
      <c r="T82" s="20">
        <v>16</v>
      </c>
      <c r="U82" s="17" t="s">
        <v>50</v>
      </c>
    </row>
    <row r="83" spans="1:21" ht="12.75" customHeight="1">
      <c r="A83">
        <v>1</v>
      </c>
      <c r="B83" s="53" t="s">
        <v>43</v>
      </c>
      <c r="C83" s="23" t="s">
        <v>266</v>
      </c>
      <c r="D83" s="24">
        <v>1953</v>
      </c>
      <c r="E83" s="96">
        <v>100</v>
      </c>
      <c r="F83" s="96">
        <v>110</v>
      </c>
      <c r="G83" s="282" t="s">
        <v>42</v>
      </c>
      <c r="H83" s="26" t="s">
        <v>42</v>
      </c>
      <c r="I83" s="76" t="s">
        <v>42</v>
      </c>
      <c r="J83" s="96">
        <v>100</v>
      </c>
      <c r="K83" s="76" t="s">
        <v>42</v>
      </c>
      <c r="L83" s="27">
        <v>110</v>
      </c>
      <c r="M83" s="29">
        <v>110</v>
      </c>
      <c r="N83" s="265" t="s">
        <v>265</v>
      </c>
      <c r="O83" s="265" t="s">
        <v>265</v>
      </c>
      <c r="P83" s="76" t="s">
        <v>42</v>
      </c>
      <c r="Q83" s="29">
        <v>110</v>
      </c>
      <c r="R83" s="76" t="s">
        <v>42</v>
      </c>
      <c r="S83" s="77">
        <v>120</v>
      </c>
      <c r="T83" s="339" t="s">
        <v>42</v>
      </c>
      <c r="U83" s="194">
        <f>SUM(E83:T83)</f>
        <v>760</v>
      </c>
    </row>
    <row r="84" spans="1:21" ht="12.75" customHeight="1">
      <c r="A84">
        <v>2</v>
      </c>
      <c r="B84" s="54" t="s">
        <v>44</v>
      </c>
      <c r="C84" s="55" t="s">
        <v>101</v>
      </c>
      <c r="D84" s="56">
        <v>1951</v>
      </c>
      <c r="E84" s="57">
        <v>60</v>
      </c>
      <c r="F84" s="97">
        <v>88</v>
      </c>
      <c r="G84" s="97">
        <v>100</v>
      </c>
      <c r="H84" s="37">
        <v>100</v>
      </c>
      <c r="I84" s="60" t="s">
        <v>42</v>
      </c>
      <c r="J84" s="99" t="s">
        <v>42</v>
      </c>
      <c r="K84" s="97">
        <v>100</v>
      </c>
      <c r="L84" s="58">
        <v>88</v>
      </c>
      <c r="M84" s="66" t="s">
        <v>42</v>
      </c>
      <c r="N84" s="109" t="s">
        <v>265</v>
      </c>
      <c r="O84" s="109" t="s">
        <v>265</v>
      </c>
      <c r="P84" s="66" t="s">
        <v>42</v>
      </c>
      <c r="Q84" s="66" t="s">
        <v>42</v>
      </c>
      <c r="R84" s="66" t="s">
        <v>42</v>
      </c>
      <c r="S84" s="339" t="s">
        <v>42</v>
      </c>
      <c r="T84" s="111">
        <v>110</v>
      </c>
      <c r="U84" s="197">
        <f>SUM(E84:T84)</f>
        <v>646</v>
      </c>
    </row>
    <row r="85" spans="1:21" ht="12.75" customHeight="1">
      <c r="A85">
        <v>3</v>
      </c>
      <c r="B85" s="54" t="s">
        <v>48</v>
      </c>
      <c r="C85" s="55" t="s">
        <v>20</v>
      </c>
      <c r="D85" s="56">
        <v>1952</v>
      </c>
      <c r="E85" s="283">
        <v>40</v>
      </c>
      <c r="F85" s="97">
        <v>66</v>
      </c>
      <c r="G85" s="97">
        <v>80</v>
      </c>
      <c r="H85" s="284">
        <v>60</v>
      </c>
      <c r="I85" s="60" t="s">
        <v>42</v>
      </c>
      <c r="J85" s="453">
        <v>60</v>
      </c>
      <c r="K85" s="57">
        <v>60</v>
      </c>
      <c r="L85" s="285">
        <v>44</v>
      </c>
      <c r="M85" s="58">
        <v>66</v>
      </c>
      <c r="N85" s="63">
        <v>80</v>
      </c>
      <c r="O85" s="268" t="s">
        <v>265</v>
      </c>
      <c r="P85" s="58">
        <v>60</v>
      </c>
      <c r="Q85" s="285">
        <v>44</v>
      </c>
      <c r="R85" s="59">
        <v>80</v>
      </c>
      <c r="S85" s="284">
        <v>48</v>
      </c>
      <c r="T85" s="448">
        <v>44</v>
      </c>
      <c r="U85" s="197">
        <f>SUM(E85:T85)-E85-L85-H85-Q85-J85-S85</f>
        <v>536</v>
      </c>
    </row>
    <row r="86" spans="1:21" ht="12.75" customHeight="1">
      <c r="A86">
        <v>4</v>
      </c>
      <c r="B86" s="54" t="s">
        <v>45</v>
      </c>
      <c r="C86" s="55" t="s">
        <v>125</v>
      </c>
      <c r="D86" s="56">
        <v>1953</v>
      </c>
      <c r="E86" s="286">
        <v>30</v>
      </c>
      <c r="F86" s="100" t="s">
        <v>42</v>
      </c>
      <c r="G86" s="82" t="s">
        <v>42</v>
      </c>
      <c r="H86" s="34" t="s">
        <v>42</v>
      </c>
      <c r="I86" s="34" t="s">
        <v>42</v>
      </c>
      <c r="J86" s="303">
        <v>40</v>
      </c>
      <c r="K86" s="35">
        <v>60</v>
      </c>
      <c r="L86" s="285">
        <v>44</v>
      </c>
      <c r="M86" s="58">
        <v>44</v>
      </c>
      <c r="N86" s="37">
        <v>100</v>
      </c>
      <c r="O86" s="37">
        <v>44</v>
      </c>
      <c r="P86" s="37">
        <v>60</v>
      </c>
      <c r="Q86" s="58">
        <v>44</v>
      </c>
      <c r="R86" s="60" t="s">
        <v>42</v>
      </c>
      <c r="S86" s="115">
        <v>72</v>
      </c>
      <c r="T86" s="272">
        <v>88</v>
      </c>
      <c r="U86" s="197">
        <f>SUM(E86:T86)-E86-J86-L86</f>
        <v>512</v>
      </c>
    </row>
    <row r="87" spans="1:21" ht="12.75" customHeight="1">
      <c r="A87">
        <v>5</v>
      </c>
      <c r="B87" s="54" t="s">
        <v>46</v>
      </c>
      <c r="C87" s="31" t="s">
        <v>180</v>
      </c>
      <c r="D87" s="56">
        <v>1953</v>
      </c>
      <c r="E87" s="64">
        <v>40</v>
      </c>
      <c r="F87" s="64">
        <v>66</v>
      </c>
      <c r="G87" s="82" t="s">
        <v>42</v>
      </c>
      <c r="H87" s="34" t="s">
        <v>42</v>
      </c>
      <c r="I87" s="34" t="s">
        <v>42</v>
      </c>
      <c r="J87" s="34" t="s">
        <v>42</v>
      </c>
      <c r="K87" s="205">
        <v>80</v>
      </c>
      <c r="L87" s="37">
        <v>66</v>
      </c>
      <c r="M87" s="82" t="s">
        <v>42</v>
      </c>
      <c r="N87" s="118" t="s">
        <v>265</v>
      </c>
      <c r="O87" s="268" t="s">
        <v>265</v>
      </c>
      <c r="P87" s="36">
        <v>80</v>
      </c>
      <c r="Q87" s="36">
        <v>66</v>
      </c>
      <c r="R87" s="34" t="s">
        <v>42</v>
      </c>
      <c r="S87" s="111">
        <v>96</v>
      </c>
      <c r="T87" s="119" t="s">
        <v>42</v>
      </c>
      <c r="U87" s="197">
        <f>SUM(E87:T87)</f>
        <v>494</v>
      </c>
    </row>
    <row r="88" spans="1:21" ht="12.75" customHeight="1">
      <c r="A88">
        <v>6</v>
      </c>
      <c r="B88" s="102" t="s">
        <v>79</v>
      </c>
      <c r="C88" s="198" t="s">
        <v>69</v>
      </c>
      <c r="D88" s="56">
        <v>1949</v>
      </c>
      <c r="E88" s="124">
        <v>80</v>
      </c>
      <c r="F88" s="123">
        <v>44</v>
      </c>
      <c r="G88" s="125" t="s">
        <v>42</v>
      </c>
      <c r="H88" s="60" t="s">
        <v>42</v>
      </c>
      <c r="I88" s="200" t="s">
        <v>42</v>
      </c>
      <c r="J88" s="126">
        <v>60</v>
      </c>
      <c r="K88" s="205">
        <v>40</v>
      </c>
      <c r="L88" s="209" t="s">
        <v>42</v>
      </c>
      <c r="M88" s="209" t="s">
        <v>42</v>
      </c>
      <c r="N88" s="200" t="s">
        <v>265</v>
      </c>
      <c r="O88" s="268" t="s">
        <v>265</v>
      </c>
      <c r="P88" s="220" t="s">
        <v>42</v>
      </c>
      <c r="Q88" s="37">
        <v>44</v>
      </c>
      <c r="R88" s="126">
        <v>100</v>
      </c>
      <c r="S88" s="127">
        <v>48</v>
      </c>
      <c r="T88" s="86">
        <v>66</v>
      </c>
      <c r="U88" s="197">
        <f>SUM(E88:T88)</f>
        <v>482</v>
      </c>
    </row>
    <row r="89" spans="1:21" ht="12.75" customHeight="1">
      <c r="A89">
        <v>7</v>
      </c>
      <c r="B89" s="102" t="s">
        <v>142</v>
      </c>
      <c r="C89" s="31" t="s">
        <v>19</v>
      </c>
      <c r="D89" s="56">
        <v>1953</v>
      </c>
      <c r="E89" s="123">
        <v>30</v>
      </c>
      <c r="F89" s="125" t="s">
        <v>42</v>
      </c>
      <c r="G89" s="125" t="s">
        <v>42</v>
      </c>
      <c r="H89" s="82" t="s">
        <v>42</v>
      </c>
      <c r="I89" s="200" t="s">
        <v>42</v>
      </c>
      <c r="J89" s="200" t="s">
        <v>42</v>
      </c>
      <c r="K89" s="100" t="s">
        <v>42</v>
      </c>
      <c r="L89" s="209" t="s">
        <v>42</v>
      </c>
      <c r="M89" s="126">
        <v>66</v>
      </c>
      <c r="N89" s="287" t="s">
        <v>265</v>
      </c>
      <c r="O89" s="63">
        <v>66</v>
      </c>
      <c r="P89" s="220" t="s">
        <v>42</v>
      </c>
      <c r="Q89" s="58">
        <v>66</v>
      </c>
      <c r="R89" s="200" t="s">
        <v>42</v>
      </c>
      <c r="S89" s="288">
        <v>48</v>
      </c>
      <c r="T89" s="119" t="s">
        <v>42</v>
      </c>
      <c r="U89" s="197">
        <f>SUM(E89:T89)</f>
        <v>276</v>
      </c>
    </row>
    <row r="90" spans="1:21" ht="12.75" customHeight="1">
      <c r="A90">
        <v>8</v>
      </c>
      <c r="B90" s="102" t="s">
        <v>142</v>
      </c>
      <c r="C90" s="31" t="s">
        <v>267</v>
      </c>
      <c r="D90" s="56">
        <v>1951</v>
      </c>
      <c r="E90" s="123">
        <v>30</v>
      </c>
      <c r="F90" s="125" t="s">
        <v>42</v>
      </c>
      <c r="G90" s="125" t="s">
        <v>42</v>
      </c>
      <c r="H90" s="66" t="s">
        <v>42</v>
      </c>
      <c r="I90" s="200" t="s">
        <v>42</v>
      </c>
      <c r="J90" s="200" t="s">
        <v>42</v>
      </c>
      <c r="K90" s="209" t="s">
        <v>42</v>
      </c>
      <c r="L90" s="126">
        <v>44</v>
      </c>
      <c r="M90" s="126">
        <v>44</v>
      </c>
      <c r="N90" s="287" t="s">
        <v>265</v>
      </c>
      <c r="O90" s="63">
        <v>110</v>
      </c>
      <c r="P90" s="220" t="s">
        <v>42</v>
      </c>
      <c r="Q90" s="220" t="s">
        <v>42</v>
      </c>
      <c r="R90" s="200" t="s">
        <v>42</v>
      </c>
      <c r="S90" s="200" t="s">
        <v>42</v>
      </c>
      <c r="T90" s="119" t="s">
        <v>42</v>
      </c>
      <c r="U90" s="197">
        <f>SUM(E90:T90)</f>
        <v>228</v>
      </c>
    </row>
    <row r="91" spans="1:21" ht="12.75" customHeight="1">
      <c r="A91">
        <v>9</v>
      </c>
      <c r="B91" s="102" t="s">
        <v>146</v>
      </c>
      <c r="C91" s="224" t="s">
        <v>102</v>
      </c>
      <c r="D91" s="56">
        <v>1950</v>
      </c>
      <c r="E91" s="125" t="s">
        <v>42</v>
      </c>
      <c r="F91" s="125" t="s">
        <v>42</v>
      </c>
      <c r="G91" s="123">
        <v>60</v>
      </c>
      <c r="H91" s="35">
        <v>80</v>
      </c>
      <c r="I91" s="200" t="s">
        <v>42</v>
      </c>
      <c r="J91" s="205">
        <v>80</v>
      </c>
      <c r="K91" s="209" t="s">
        <v>42</v>
      </c>
      <c r="L91" s="209" t="s">
        <v>42</v>
      </c>
      <c r="M91" s="209" t="s">
        <v>42</v>
      </c>
      <c r="N91" s="287" t="s">
        <v>265</v>
      </c>
      <c r="O91" s="289" t="s">
        <v>265</v>
      </c>
      <c r="P91" s="220" t="s">
        <v>42</v>
      </c>
      <c r="Q91" s="220" t="s">
        <v>42</v>
      </c>
      <c r="R91" s="200" t="s">
        <v>42</v>
      </c>
      <c r="S91" s="200" t="s">
        <v>42</v>
      </c>
      <c r="T91" s="350" t="s">
        <v>42</v>
      </c>
      <c r="U91" s="197">
        <f>SUM(E91:T91)</f>
        <v>220</v>
      </c>
    </row>
    <row r="92" spans="1:21" ht="12.75" customHeight="1">
      <c r="A92">
        <v>10</v>
      </c>
      <c r="B92" s="102" t="s">
        <v>146</v>
      </c>
      <c r="C92" s="198" t="s">
        <v>82</v>
      </c>
      <c r="D92" s="56">
        <v>1951</v>
      </c>
      <c r="E92" s="123">
        <v>30</v>
      </c>
      <c r="F92" s="125" t="s">
        <v>42</v>
      </c>
      <c r="G92" s="125" t="s">
        <v>42</v>
      </c>
      <c r="H92" s="59">
        <v>40</v>
      </c>
      <c r="I92" s="200" t="s">
        <v>42</v>
      </c>
      <c r="J92" s="205">
        <v>40</v>
      </c>
      <c r="K92" s="200" t="s">
        <v>42</v>
      </c>
      <c r="L92" s="126">
        <v>66</v>
      </c>
      <c r="M92" s="126">
        <v>44</v>
      </c>
      <c r="N92" s="287" t="s">
        <v>265</v>
      </c>
      <c r="O92" s="118" t="s">
        <v>265</v>
      </c>
      <c r="P92" s="220" t="s">
        <v>42</v>
      </c>
      <c r="Q92" s="220" t="s">
        <v>42</v>
      </c>
      <c r="R92" s="200" t="s">
        <v>42</v>
      </c>
      <c r="S92" s="200" t="s">
        <v>42</v>
      </c>
      <c r="T92" s="119" t="s">
        <v>42</v>
      </c>
      <c r="U92" s="197">
        <f>SUM(E92:T92)</f>
        <v>220</v>
      </c>
    </row>
    <row r="93" spans="1:21" ht="12.75" customHeight="1">
      <c r="A93">
        <v>11</v>
      </c>
      <c r="B93" s="102" t="s">
        <v>85</v>
      </c>
      <c r="C93" s="198" t="s">
        <v>268</v>
      </c>
      <c r="D93" s="56">
        <v>1950</v>
      </c>
      <c r="E93" s="124">
        <v>60</v>
      </c>
      <c r="F93" s="125" t="s">
        <v>42</v>
      </c>
      <c r="G93" s="125" t="s">
        <v>42</v>
      </c>
      <c r="H93" s="200" t="s">
        <v>42</v>
      </c>
      <c r="I93" s="200" t="s">
        <v>42</v>
      </c>
      <c r="J93" s="209" t="s">
        <v>42</v>
      </c>
      <c r="K93" s="209" t="s">
        <v>42</v>
      </c>
      <c r="L93" s="209" t="s">
        <v>42</v>
      </c>
      <c r="M93" s="126">
        <v>88</v>
      </c>
      <c r="N93" s="200" t="s">
        <v>265</v>
      </c>
      <c r="O93" s="63">
        <v>66</v>
      </c>
      <c r="P93" s="220" t="s">
        <v>42</v>
      </c>
      <c r="Q93" s="220" t="s">
        <v>42</v>
      </c>
      <c r="R93" s="209" t="s">
        <v>42</v>
      </c>
      <c r="S93" s="209" t="s">
        <v>42</v>
      </c>
      <c r="T93" s="350" t="s">
        <v>42</v>
      </c>
      <c r="U93" s="197">
        <f>SUM(E93:T93)</f>
        <v>214</v>
      </c>
    </row>
    <row r="94" spans="1:21" ht="12.75" customHeight="1">
      <c r="A94">
        <v>12</v>
      </c>
      <c r="B94" s="102" t="s">
        <v>99</v>
      </c>
      <c r="C94" s="31" t="s">
        <v>56</v>
      </c>
      <c r="D94" s="56">
        <v>1950</v>
      </c>
      <c r="E94" s="123">
        <v>40</v>
      </c>
      <c r="F94" s="125" t="s">
        <v>42</v>
      </c>
      <c r="G94" s="123">
        <v>60</v>
      </c>
      <c r="H94" s="122" t="s">
        <v>42</v>
      </c>
      <c r="I94" s="200" t="s">
        <v>42</v>
      </c>
      <c r="J94" s="200" t="s">
        <v>42</v>
      </c>
      <c r="K94" s="209" t="s">
        <v>42</v>
      </c>
      <c r="L94" s="209" t="s">
        <v>42</v>
      </c>
      <c r="M94" s="209" t="s">
        <v>42</v>
      </c>
      <c r="N94" s="287" t="s">
        <v>265</v>
      </c>
      <c r="O94" s="118" t="s">
        <v>265</v>
      </c>
      <c r="P94" s="220" t="s">
        <v>42</v>
      </c>
      <c r="Q94" s="220" t="s">
        <v>42</v>
      </c>
      <c r="R94" s="200" t="s">
        <v>42</v>
      </c>
      <c r="S94" s="288">
        <v>48</v>
      </c>
      <c r="T94" s="119" t="s">
        <v>42</v>
      </c>
      <c r="U94" s="197">
        <f>SUM(E94:T94)</f>
        <v>148</v>
      </c>
    </row>
    <row r="95" spans="1:21" ht="12.75" customHeight="1">
      <c r="A95">
        <v>13</v>
      </c>
      <c r="B95" s="102" t="s">
        <v>103</v>
      </c>
      <c r="C95" s="31" t="s">
        <v>181</v>
      </c>
      <c r="D95" s="56">
        <v>1951</v>
      </c>
      <c r="E95" s="125" t="s">
        <v>42</v>
      </c>
      <c r="F95" s="125" t="s">
        <v>42</v>
      </c>
      <c r="G95" s="125" t="s">
        <v>42</v>
      </c>
      <c r="H95" s="124">
        <v>60</v>
      </c>
      <c r="I95" s="200" t="s">
        <v>42</v>
      </c>
      <c r="J95" s="200" t="s">
        <v>42</v>
      </c>
      <c r="K95" s="209" t="s">
        <v>42</v>
      </c>
      <c r="L95" s="209" t="s">
        <v>42</v>
      </c>
      <c r="M95" s="209" t="s">
        <v>42</v>
      </c>
      <c r="N95" s="287" t="s">
        <v>265</v>
      </c>
      <c r="O95" s="268" t="s">
        <v>265</v>
      </c>
      <c r="P95" s="220" t="s">
        <v>42</v>
      </c>
      <c r="Q95" s="195">
        <v>88</v>
      </c>
      <c r="R95" s="200" t="s">
        <v>42</v>
      </c>
      <c r="S95" s="200" t="s">
        <v>42</v>
      </c>
      <c r="T95" s="119" t="s">
        <v>42</v>
      </c>
      <c r="U95" s="197">
        <f>SUM(E95:T95)</f>
        <v>148</v>
      </c>
    </row>
    <row r="96" spans="1:21" ht="12.75" customHeight="1">
      <c r="A96">
        <v>14</v>
      </c>
      <c r="B96" s="102" t="s">
        <v>104</v>
      </c>
      <c r="C96" s="31" t="s">
        <v>88</v>
      </c>
      <c r="D96" s="32">
        <v>1949</v>
      </c>
      <c r="E96" s="290" t="s">
        <v>42</v>
      </c>
      <c r="F96" s="82" t="s">
        <v>42</v>
      </c>
      <c r="G96" s="82" t="s">
        <v>42</v>
      </c>
      <c r="H96" s="125" t="s">
        <v>42</v>
      </c>
      <c r="I96" s="34" t="s">
        <v>42</v>
      </c>
      <c r="J96" s="34" t="s">
        <v>42</v>
      </c>
      <c r="K96" s="35">
        <v>40</v>
      </c>
      <c r="L96" s="82" t="s">
        <v>42</v>
      </c>
      <c r="M96" s="209" t="s">
        <v>42</v>
      </c>
      <c r="N96" s="118" t="s">
        <v>265</v>
      </c>
      <c r="O96" s="63">
        <v>44</v>
      </c>
      <c r="P96" s="101" t="s">
        <v>42</v>
      </c>
      <c r="Q96" s="101" t="s">
        <v>42</v>
      </c>
      <c r="R96" s="34" t="s">
        <v>42</v>
      </c>
      <c r="S96" s="34" t="s">
        <v>42</v>
      </c>
      <c r="T96" s="119" t="s">
        <v>42</v>
      </c>
      <c r="U96" s="197">
        <f>SUM(E96:T96)</f>
        <v>84</v>
      </c>
    </row>
    <row r="97" spans="1:21" ht="12.75" customHeight="1">
      <c r="A97">
        <v>15</v>
      </c>
      <c r="B97" s="102" t="s">
        <v>112</v>
      </c>
      <c r="C97" s="31" t="s">
        <v>566</v>
      </c>
      <c r="D97" s="56">
        <v>1949</v>
      </c>
      <c r="E97" s="82" t="s">
        <v>42</v>
      </c>
      <c r="F97" s="82" t="s">
        <v>42</v>
      </c>
      <c r="G97" s="82" t="s">
        <v>42</v>
      </c>
      <c r="H97" s="125" t="s">
        <v>42</v>
      </c>
      <c r="I97" s="34" t="s">
        <v>42</v>
      </c>
      <c r="J97" s="34" t="s">
        <v>42</v>
      </c>
      <c r="K97" s="34" t="s">
        <v>42</v>
      </c>
      <c r="L97" s="34" t="s">
        <v>42</v>
      </c>
      <c r="M97" s="34" t="s">
        <v>42</v>
      </c>
      <c r="N97" s="34" t="s">
        <v>42</v>
      </c>
      <c r="O97" s="36">
        <v>44</v>
      </c>
      <c r="P97" s="101" t="s">
        <v>42</v>
      </c>
      <c r="Q97" s="101" t="s">
        <v>42</v>
      </c>
      <c r="R97" s="34" t="s">
        <v>42</v>
      </c>
      <c r="S97" s="111">
        <v>36</v>
      </c>
      <c r="T97" s="119" t="s">
        <v>42</v>
      </c>
      <c r="U97" s="197">
        <f>SUM(E97:T97)</f>
        <v>80</v>
      </c>
    </row>
    <row r="98" spans="1:21" ht="12.75" customHeight="1">
      <c r="A98">
        <v>16</v>
      </c>
      <c r="B98" s="102"/>
      <c r="C98" s="31" t="s">
        <v>541</v>
      </c>
      <c r="D98" s="56">
        <v>1952</v>
      </c>
      <c r="E98" s="82" t="s">
        <v>42</v>
      </c>
      <c r="F98" s="82" t="s">
        <v>42</v>
      </c>
      <c r="G98" s="82" t="s">
        <v>42</v>
      </c>
      <c r="H98" s="125" t="s">
        <v>42</v>
      </c>
      <c r="I98" s="34" t="s">
        <v>42</v>
      </c>
      <c r="J98" s="34" t="s">
        <v>42</v>
      </c>
      <c r="K98" s="34" t="s">
        <v>42</v>
      </c>
      <c r="L98" s="34" t="s">
        <v>42</v>
      </c>
      <c r="M98" s="34" t="s">
        <v>42</v>
      </c>
      <c r="N98" s="34" t="s">
        <v>42</v>
      </c>
      <c r="O98" s="34" t="s">
        <v>42</v>
      </c>
      <c r="P98" s="101" t="s">
        <v>42</v>
      </c>
      <c r="Q98" s="101" t="s">
        <v>42</v>
      </c>
      <c r="R98" s="34" t="s">
        <v>42</v>
      </c>
      <c r="S98" s="111">
        <v>72</v>
      </c>
      <c r="T98" s="119" t="s">
        <v>42</v>
      </c>
      <c r="U98" s="197">
        <f>SUM(E98:T98)</f>
        <v>72</v>
      </c>
    </row>
    <row r="99" spans="1:21" ht="12.75" customHeight="1">
      <c r="A99">
        <v>17</v>
      </c>
      <c r="B99" s="102" t="s">
        <v>168</v>
      </c>
      <c r="C99" s="31" t="s">
        <v>269</v>
      </c>
      <c r="D99" s="32">
        <v>1950</v>
      </c>
      <c r="E99" s="37">
        <v>40</v>
      </c>
      <c r="F99" s="82" t="s">
        <v>42</v>
      </c>
      <c r="G99" s="82" t="s">
        <v>42</v>
      </c>
      <c r="H99" s="122" t="s">
        <v>42</v>
      </c>
      <c r="I99" s="34" t="s">
        <v>42</v>
      </c>
      <c r="J99" s="34" t="s">
        <v>42</v>
      </c>
      <c r="K99" s="82" t="s">
        <v>42</v>
      </c>
      <c r="L99" s="82" t="s">
        <v>42</v>
      </c>
      <c r="M99" s="82" t="s">
        <v>42</v>
      </c>
      <c r="N99" s="118" t="s">
        <v>265</v>
      </c>
      <c r="O99" s="118" t="s">
        <v>265</v>
      </c>
      <c r="P99" s="101" t="s">
        <v>42</v>
      </c>
      <c r="Q99" s="101" t="s">
        <v>42</v>
      </c>
      <c r="R99" s="34" t="s">
        <v>42</v>
      </c>
      <c r="S99" s="34" t="s">
        <v>42</v>
      </c>
      <c r="T99" s="350" t="s">
        <v>42</v>
      </c>
      <c r="U99" s="197">
        <f>SUM(E99:T99)</f>
        <v>40</v>
      </c>
    </row>
    <row r="100" spans="1:21" ht="12.75" customHeight="1" thickBot="1">
      <c r="A100">
        <v>18</v>
      </c>
      <c r="B100" s="39" t="s">
        <v>168</v>
      </c>
      <c r="C100" s="88" t="s">
        <v>89</v>
      </c>
      <c r="D100" s="108">
        <v>1949</v>
      </c>
      <c r="E100" s="239" t="s">
        <v>42</v>
      </c>
      <c r="F100" s="239" t="s">
        <v>42</v>
      </c>
      <c r="G100" s="239" t="s">
        <v>42</v>
      </c>
      <c r="H100" s="42" t="s">
        <v>42</v>
      </c>
      <c r="I100" s="93" t="s">
        <v>42</v>
      </c>
      <c r="J100" s="94">
        <v>40</v>
      </c>
      <c r="K100" s="91" t="s">
        <v>42</v>
      </c>
      <c r="L100" s="91" t="s">
        <v>42</v>
      </c>
      <c r="M100" s="91" t="s">
        <v>42</v>
      </c>
      <c r="N100" s="291" t="s">
        <v>265</v>
      </c>
      <c r="O100" s="291" t="s">
        <v>265</v>
      </c>
      <c r="P100" s="216" t="s">
        <v>42</v>
      </c>
      <c r="Q100" s="216" t="s">
        <v>42</v>
      </c>
      <c r="R100" s="93" t="s">
        <v>42</v>
      </c>
      <c r="S100" s="93" t="s">
        <v>42</v>
      </c>
      <c r="T100" s="404" t="s">
        <v>42</v>
      </c>
      <c r="U100" s="196">
        <f>SUM(E100:T100)</f>
        <v>40</v>
      </c>
    </row>
    <row r="101" spans="5:18" ht="13.5" thickBot="1"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</row>
    <row r="102" spans="2:21" ht="13.5" thickBot="1">
      <c r="B102" s="17" t="s">
        <v>3</v>
      </c>
      <c r="C102" s="259" t="s">
        <v>11</v>
      </c>
      <c r="D102" s="73" t="s">
        <v>52</v>
      </c>
      <c r="E102" s="19">
        <v>1</v>
      </c>
      <c r="F102" s="20">
        <v>2</v>
      </c>
      <c r="G102" s="20">
        <v>3</v>
      </c>
      <c r="H102" s="20">
        <v>4</v>
      </c>
      <c r="I102" s="20">
        <v>5</v>
      </c>
      <c r="J102" s="20">
        <v>6</v>
      </c>
      <c r="K102" s="20">
        <v>7</v>
      </c>
      <c r="L102" s="21">
        <v>8</v>
      </c>
      <c r="M102" s="20">
        <v>9</v>
      </c>
      <c r="N102" s="20">
        <v>10</v>
      </c>
      <c r="O102" s="20">
        <v>11</v>
      </c>
      <c r="P102" s="20">
        <v>12</v>
      </c>
      <c r="Q102" s="20">
        <v>13</v>
      </c>
      <c r="R102" s="20">
        <v>14</v>
      </c>
      <c r="S102" s="20">
        <v>15</v>
      </c>
      <c r="T102" s="20">
        <v>16</v>
      </c>
      <c r="U102" s="17" t="s">
        <v>50</v>
      </c>
    </row>
    <row r="103" spans="2:21" ht="12.75">
      <c r="B103" s="53" t="s">
        <v>43</v>
      </c>
      <c r="C103" s="23" t="s">
        <v>109</v>
      </c>
      <c r="D103" s="24">
        <v>1946</v>
      </c>
      <c r="E103" s="282" t="s">
        <v>42</v>
      </c>
      <c r="F103" s="76" t="s">
        <v>42</v>
      </c>
      <c r="G103" s="76" t="s">
        <v>42</v>
      </c>
      <c r="H103" s="292">
        <v>100</v>
      </c>
      <c r="I103" s="76" t="s">
        <v>42</v>
      </c>
      <c r="J103" s="26" t="s">
        <v>42</v>
      </c>
      <c r="K103" s="292">
        <v>100</v>
      </c>
      <c r="L103" s="29">
        <v>110</v>
      </c>
      <c r="M103" s="302">
        <v>66</v>
      </c>
      <c r="N103" s="27" t="s">
        <v>265</v>
      </c>
      <c r="O103" s="302">
        <v>88</v>
      </c>
      <c r="P103" s="29">
        <v>100</v>
      </c>
      <c r="Q103" s="302">
        <v>66</v>
      </c>
      <c r="R103" s="27">
        <v>100</v>
      </c>
      <c r="S103" s="77">
        <v>96</v>
      </c>
      <c r="T103" s="80">
        <v>110</v>
      </c>
      <c r="U103" s="194">
        <f>SUM(E103:T103)-M103-O103-Q103</f>
        <v>716</v>
      </c>
    </row>
    <row r="104" spans="2:21" ht="12.75">
      <c r="B104" s="30" t="s">
        <v>44</v>
      </c>
      <c r="C104" s="55" t="s">
        <v>24</v>
      </c>
      <c r="D104" s="56">
        <v>1946</v>
      </c>
      <c r="E104" s="62" t="s">
        <v>42</v>
      </c>
      <c r="F104" s="58">
        <v>110</v>
      </c>
      <c r="G104" s="66" t="s">
        <v>42</v>
      </c>
      <c r="H104" s="66" t="s">
        <v>42</v>
      </c>
      <c r="I104" s="60" t="s">
        <v>42</v>
      </c>
      <c r="J104" s="66" t="s">
        <v>42</v>
      </c>
      <c r="K104" s="82" t="s">
        <v>42</v>
      </c>
      <c r="L104" s="66" t="s">
        <v>42</v>
      </c>
      <c r="M104" s="58">
        <v>110</v>
      </c>
      <c r="N104" s="63">
        <v>100</v>
      </c>
      <c r="O104" s="60" t="s">
        <v>42</v>
      </c>
      <c r="P104" s="58">
        <v>80</v>
      </c>
      <c r="Q104" s="58">
        <v>88</v>
      </c>
      <c r="R104" s="66" t="s">
        <v>42</v>
      </c>
      <c r="S104" s="80">
        <v>120</v>
      </c>
      <c r="T104" s="80">
        <v>88</v>
      </c>
      <c r="U104" s="197">
        <f>SUM(E104:T104)</f>
        <v>696</v>
      </c>
    </row>
    <row r="105" spans="2:21" ht="12.75">
      <c r="B105" s="54" t="s">
        <v>48</v>
      </c>
      <c r="C105" s="55" t="s">
        <v>71</v>
      </c>
      <c r="D105" s="32">
        <v>1945</v>
      </c>
      <c r="E105" s="64">
        <v>80</v>
      </c>
      <c r="F105" s="37">
        <v>66</v>
      </c>
      <c r="G105" s="82" t="s">
        <v>42</v>
      </c>
      <c r="H105" s="285">
        <v>60</v>
      </c>
      <c r="I105" s="82" t="s">
        <v>42</v>
      </c>
      <c r="J105" s="35">
        <v>80</v>
      </c>
      <c r="K105" s="35">
        <v>80</v>
      </c>
      <c r="L105" s="305">
        <v>44</v>
      </c>
      <c r="M105" s="305">
        <v>44</v>
      </c>
      <c r="N105" s="467">
        <v>60</v>
      </c>
      <c r="O105" s="82" t="s">
        <v>42</v>
      </c>
      <c r="P105" s="37">
        <v>60</v>
      </c>
      <c r="Q105" s="305">
        <v>44</v>
      </c>
      <c r="R105" s="35">
        <v>80</v>
      </c>
      <c r="S105" s="86">
        <v>72</v>
      </c>
      <c r="T105" s="86"/>
      <c r="U105" s="197">
        <f>SUM(E105:T105)-L105-M105-Q105-H105-N105</f>
        <v>518</v>
      </c>
    </row>
    <row r="106" spans="2:21" ht="12.75">
      <c r="B106" s="54" t="s">
        <v>45</v>
      </c>
      <c r="C106" s="55" t="s">
        <v>90</v>
      </c>
      <c r="D106" s="56">
        <v>1944</v>
      </c>
      <c r="E106" s="100" t="s">
        <v>42</v>
      </c>
      <c r="F106" s="58">
        <v>88</v>
      </c>
      <c r="G106" s="58">
        <v>100</v>
      </c>
      <c r="H106" s="66" t="s">
        <v>42</v>
      </c>
      <c r="I106" s="66" t="s">
        <v>42</v>
      </c>
      <c r="J106" s="284">
        <v>60</v>
      </c>
      <c r="K106" s="284">
        <v>40</v>
      </c>
      <c r="L106" s="58">
        <v>66</v>
      </c>
      <c r="M106" s="58">
        <v>66</v>
      </c>
      <c r="N106" s="416">
        <v>40</v>
      </c>
      <c r="O106" s="66" t="s">
        <v>42</v>
      </c>
      <c r="P106" s="66" t="s">
        <v>42</v>
      </c>
      <c r="Q106" s="58">
        <v>66</v>
      </c>
      <c r="R106" s="59">
        <v>60</v>
      </c>
      <c r="S106" s="80">
        <v>48</v>
      </c>
      <c r="T106" s="86"/>
      <c r="U106" s="197">
        <f>SUM(E106:T106)-K106-J106-N106</f>
        <v>494</v>
      </c>
    </row>
    <row r="107" spans="2:21" ht="12.75">
      <c r="B107" s="54" t="s">
        <v>46</v>
      </c>
      <c r="C107" s="55" t="s">
        <v>72</v>
      </c>
      <c r="D107" s="56">
        <v>1946</v>
      </c>
      <c r="E107" s="99" t="s">
        <v>42</v>
      </c>
      <c r="F107" s="66" t="s">
        <v>42</v>
      </c>
      <c r="G107" s="66" t="s">
        <v>42</v>
      </c>
      <c r="H107" s="293">
        <v>80</v>
      </c>
      <c r="I107" s="66" t="s">
        <v>42</v>
      </c>
      <c r="J107" s="284">
        <v>40</v>
      </c>
      <c r="K107" s="59">
        <v>40</v>
      </c>
      <c r="L107" s="58">
        <v>44</v>
      </c>
      <c r="M107" s="58">
        <v>88</v>
      </c>
      <c r="N107" s="67">
        <v>40</v>
      </c>
      <c r="O107" s="60" t="s">
        <v>42</v>
      </c>
      <c r="P107" s="58">
        <v>60</v>
      </c>
      <c r="Q107" s="285">
        <v>33</v>
      </c>
      <c r="R107" s="59">
        <v>40</v>
      </c>
      <c r="S107" s="60" t="s">
        <v>42</v>
      </c>
      <c r="T107" s="344" t="s">
        <v>42</v>
      </c>
      <c r="U107" s="197">
        <f>SUM(E107:T107)-Q107-J107</f>
        <v>392</v>
      </c>
    </row>
    <row r="108" spans="2:21" ht="12.75">
      <c r="B108" s="54" t="s">
        <v>79</v>
      </c>
      <c r="C108" s="55" t="s">
        <v>22</v>
      </c>
      <c r="D108" s="56">
        <v>1946</v>
      </c>
      <c r="E108" s="33">
        <v>60</v>
      </c>
      <c r="F108" s="34" t="s">
        <v>42</v>
      </c>
      <c r="G108" s="34" t="s">
        <v>42</v>
      </c>
      <c r="H108" s="66" t="s">
        <v>42</v>
      </c>
      <c r="I108" s="82" t="s">
        <v>42</v>
      </c>
      <c r="J108" s="34" t="s">
        <v>42</v>
      </c>
      <c r="K108" s="35">
        <v>40</v>
      </c>
      <c r="L108" s="35">
        <v>66</v>
      </c>
      <c r="M108" s="35">
        <v>44</v>
      </c>
      <c r="N108" s="439" t="s">
        <v>42</v>
      </c>
      <c r="O108" s="66" t="s">
        <v>42</v>
      </c>
      <c r="P108" s="101" t="s">
        <v>42</v>
      </c>
      <c r="Q108" s="36">
        <v>44</v>
      </c>
      <c r="R108" s="37">
        <v>60</v>
      </c>
      <c r="S108" s="66" t="s">
        <v>42</v>
      </c>
      <c r="T108" s="350" t="s">
        <v>42</v>
      </c>
      <c r="U108" s="197">
        <f aca="true" t="shared" si="3" ref="U108:U118">SUM(E108:T108)</f>
        <v>314</v>
      </c>
    </row>
    <row r="109" spans="2:21" ht="12.75">
      <c r="B109" s="54" t="s">
        <v>80</v>
      </c>
      <c r="C109" s="55" t="s">
        <v>21</v>
      </c>
      <c r="D109" s="56">
        <v>1948</v>
      </c>
      <c r="E109" s="62" t="s">
        <v>42</v>
      </c>
      <c r="F109" s="66" t="s">
        <v>42</v>
      </c>
      <c r="G109" s="66" t="s">
        <v>42</v>
      </c>
      <c r="H109" s="66" t="s">
        <v>42</v>
      </c>
      <c r="I109" s="60" t="s">
        <v>42</v>
      </c>
      <c r="J109" s="58">
        <v>100</v>
      </c>
      <c r="K109" s="66" t="s">
        <v>42</v>
      </c>
      <c r="L109" s="66" t="s">
        <v>42</v>
      </c>
      <c r="M109" s="66" t="s">
        <v>42</v>
      </c>
      <c r="N109" s="268" t="s">
        <v>42</v>
      </c>
      <c r="O109" s="60" t="s">
        <v>42</v>
      </c>
      <c r="P109" s="66" t="s">
        <v>42</v>
      </c>
      <c r="Q109" s="58">
        <v>110</v>
      </c>
      <c r="R109" s="66" t="s">
        <v>42</v>
      </c>
      <c r="S109" s="80">
        <v>72</v>
      </c>
      <c r="T109" s="344" t="s">
        <v>42</v>
      </c>
      <c r="U109" s="197">
        <f t="shared" si="3"/>
        <v>282</v>
      </c>
    </row>
    <row r="110" spans="2:21" ht="12.75">
      <c r="B110" s="54" t="s">
        <v>81</v>
      </c>
      <c r="C110" s="55" t="s">
        <v>133</v>
      </c>
      <c r="D110" s="56">
        <v>1945</v>
      </c>
      <c r="E110" s="99" t="s">
        <v>42</v>
      </c>
      <c r="F110" s="66" t="s">
        <v>42</v>
      </c>
      <c r="G110" s="60" t="s">
        <v>42</v>
      </c>
      <c r="H110" s="82" t="s">
        <v>42</v>
      </c>
      <c r="I110" s="66" t="s">
        <v>42</v>
      </c>
      <c r="J110" s="66" t="s">
        <v>42</v>
      </c>
      <c r="K110" s="37">
        <v>60</v>
      </c>
      <c r="L110" s="37">
        <v>88</v>
      </c>
      <c r="M110" s="34" t="s">
        <v>42</v>
      </c>
      <c r="N110" s="63">
        <v>80</v>
      </c>
      <c r="O110" s="271" t="s">
        <v>42</v>
      </c>
      <c r="P110" s="66" t="s">
        <v>42</v>
      </c>
      <c r="Q110" s="66" t="s">
        <v>42</v>
      </c>
      <c r="R110" s="66" t="s">
        <v>42</v>
      </c>
      <c r="S110" s="80">
        <v>48</v>
      </c>
      <c r="T110" s="350" t="s">
        <v>42</v>
      </c>
      <c r="U110" s="197">
        <f t="shared" si="3"/>
        <v>276</v>
      </c>
    </row>
    <row r="111" spans="2:21" ht="12.75">
      <c r="B111" s="54" t="s">
        <v>91</v>
      </c>
      <c r="C111" s="55" t="s">
        <v>159</v>
      </c>
      <c r="D111" s="56">
        <v>1948</v>
      </c>
      <c r="E111" s="62" t="s">
        <v>42</v>
      </c>
      <c r="F111" s="66" t="s">
        <v>42</v>
      </c>
      <c r="G111" s="66" t="s">
        <v>42</v>
      </c>
      <c r="H111" s="82" t="s">
        <v>42</v>
      </c>
      <c r="I111" s="60" t="s">
        <v>42</v>
      </c>
      <c r="J111" s="58">
        <v>60</v>
      </c>
      <c r="K111" s="66" t="s">
        <v>42</v>
      </c>
      <c r="L111" s="66" t="s">
        <v>42</v>
      </c>
      <c r="M111" s="66" t="s">
        <v>42</v>
      </c>
      <c r="N111" s="268" t="s">
        <v>42</v>
      </c>
      <c r="O111" s="66" t="s">
        <v>42</v>
      </c>
      <c r="P111" s="66" t="s">
        <v>42</v>
      </c>
      <c r="Q111" s="58">
        <v>44</v>
      </c>
      <c r="R111" s="66" t="s">
        <v>42</v>
      </c>
      <c r="S111" s="80">
        <v>48</v>
      </c>
      <c r="T111" s="344" t="s">
        <v>42</v>
      </c>
      <c r="U111" s="197">
        <f t="shared" si="3"/>
        <v>152</v>
      </c>
    </row>
    <row r="112" spans="2:21" ht="12.75">
      <c r="B112" s="54" t="s">
        <v>94</v>
      </c>
      <c r="C112" s="55" t="s">
        <v>57</v>
      </c>
      <c r="D112" s="56">
        <v>1947</v>
      </c>
      <c r="E112" s="33">
        <v>100</v>
      </c>
      <c r="F112" s="66" t="s">
        <v>42</v>
      </c>
      <c r="G112" s="66" t="s">
        <v>42</v>
      </c>
      <c r="H112" s="66" t="s">
        <v>42</v>
      </c>
      <c r="I112" s="60" t="s">
        <v>42</v>
      </c>
      <c r="J112" s="66" t="s">
        <v>42</v>
      </c>
      <c r="K112" s="66" t="s">
        <v>42</v>
      </c>
      <c r="L112" s="66" t="s">
        <v>42</v>
      </c>
      <c r="M112" s="66" t="s">
        <v>42</v>
      </c>
      <c r="N112" s="268" t="s">
        <v>42</v>
      </c>
      <c r="O112" s="118" t="s">
        <v>42</v>
      </c>
      <c r="P112" s="66" t="s">
        <v>42</v>
      </c>
      <c r="Q112" s="66" t="s">
        <v>42</v>
      </c>
      <c r="R112" s="66" t="s">
        <v>42</v>
      </c>
      <c r="S112" s="80">
        <v>48</v>
      </c>
      <c r="T112" s="344" t="s">
        <v>42</v>
      </c>
      <c r="U112" s="197">
        <f t="shared" si="3"/>
        <v>148</v>
      </c>
    </row>
    <row r="113" spans="2:21" ht="12.75">
      <c r="B113" s="54" t="s">
        <v>85</v>
      </c>
      <c r="C113" s="31" t="s">
        <v>271</v>
      </c>
      <c r="D113" s="56">
        <v>1945</v>
      </c>
      <c r="E113" s="62" t="s">
        <v>42</v>
      </c>
      <c r="F113" s="271" t="s">
        <v>42</v>
      </c>
      <c r="G113" s="271" t="s">
        <v>42</v>
      </c>
      <c r="H113" s="34" t="s">
        <v>42</v>
      </c>
      <c r="I113" s="271" t="s">
        <v>42</v>
      </c>
      <c r="J113" s="60" t="s">
        <v>42</v>
      </c>
      <c r="K113" s="60" t="s">
        <v>42</v>
      </c>
      <c r="L113" s="59">
        <v>44</v>
      </c>
      <c r="M113" s="273">
        <v>40</v>
      </c>
      <c r="N113" s="60" t="s">
        <v>42</v>
      </c>
      <c r="O113" s="66" t="s">
        <v>42</v>
      </c>
      <c r="P113" s="66" t="s">
        <v>42</v>
      </c>
      <c r="Q113" s="59">
        <v>44</v>
      </c>
      <c r="R113" s="66" t="s">
        <v>42</v>
      </c>
      <c r="S113" s="66" t="s">
        <v>42</v>
      </c>
      <c r="T113" s="119" t="s">
        <v>42</v>
      </c>
      <c r="U113" s="197">
        <f t="shared" si="3"/>
        <v>128</v>
      </c>
    </row>
    <row r="114" spans="2:21" ht="12.75">
      <c r="B114" s="30" t="s">
        <v>111</v>
      </c>
      <c r="C114" s="31" t="s">
        <v>105</v>
      </c>
      <c r="D114" s="121">
        <v>1947</v>
      </c>
      <c r="E114" s="66" t="s">
        <v>42</v>
      </c>
      <c r="F114" s="66" t="s">
        <v>42</v>
      </c>
      <c r="G114" s="58">
        <v>80</v>
      </c>
      <c r="H114" s="82" t="s">
        <v>42</v>
      </c>
      <c r="I114" s="66" t="s">
        <v>42</v>
      </c>
      <c r="J114" s="60" t="s">
        <v>42</v>
      </c>
      <c r="K114" s="66" t="s">
        <v>42</v>
      </c>
      <c r="L114" s="66" t="s">
        <v>42</v>
      </c>
      <c r="M114" s="66" t="s">
        <v>42</v>
      </c>
      <c r="N114" s="60" t="s">
        <v>42</v>
      </c>
      <c r="O114" s="66" t="s">
        <v>42</v>
      </c>
      <c r="P114" s="66" t="s">
        <v>42</v>
      </c>
      <c r="Q114" s="58">
        <v>33</v>
      </c>
      <c r="R114" s="66" t="s">
        <v>42</v>
      </c>
      <c r="S114" s="66" t="s">
        <v>42</v>
      </c>
      <c r="T114" s="344" t="s">
        <v>42</v>
      </c>
      <c r="U114" s="197">
        <f t="shared" si="3"/>
        <v>113</v>
      </c>
    </row>
    <row r="115" spans="2:21" ht="12.75">
      <c r="B115" s="30" t="s">
        <v>111</v>
      </c>
      <c r="C115" s="31" t="s">
        <v>270</v>
      </c>
      <c r="D115" s="121">
        <v>1947</v>
      </c>
      <c r="E115" s="266" t="s">
        <v>42</v>
      </c>
      <c r="F115" s="266" t="s">
        <v>42</v>
      </c>
      <c r="G115" s="60" t="s">
        <v>42</v>
      </c>
      <c r="H115" s="118" t="s">
        <v>42</v>
      </c>
      <c r="I115" s="266" t="s">
        <v>42</v>
      </c>
      <c r="J115" s="266" t="s">
        <v>42</v>
      </c>
      <c r="K115" s="266" t="s">
        <v>42</v>
      </c>
      <c r="L115" s="266" t="s">
        <v>42</v>
      </c>
      <c r="M115" s="60" t="s">
        <v>42</v>
      </c>
      <c r="N115" s="58">
        <v>60</v>
      </c>
      <c r="O115" s="66" t="s">
        <v>42</v>
      </c>
      <c r="P115" s="58">
        <v>40</v>
      </c>
      <c r="Q115" s="66" t="s">
        <v>42</v>
      </c>
      <c r="R115" s="66" t="s">
        <v>42</v>
      </c>
      <c r="S115" s="66" t="s">
        <v>42</v>
      </c>
      <c r="T115" s="350" t="s">
        <v>42</v>
      </c>
      <c r="U115" s="197">
        <f t="shared" si="3"/>
        <v>100</v>
      </c>
    </row>
    <row r="116" spans="2:21" ht="12.75">
      <c r="B116" s="30" t="s">
        <v>104</v>
      </c>
      <c r="C116" s="31" t="s">
        <v>23</v>
      </c>
      <c r="D116" s="32">
        <v>1947</v>
      </c>
      <c r="E116" s="59">
        <v>60</v>
      </c>
      <c r="F116" s="66" t="s">
        <v>42</v>
      </c>
      <c r="G116" s="60" t="s">
        <v>42</v>
      </c>
      <c r="H116" s="82" t="s">
        <v>42</v>
      </c>
      <c r="I116" s="66" t="s">
        <v>42</v>
      </c>
      <c r="J116" s="66" t="s">
        <v>42</v>
      </c>
      <c r="K116" s="66" t="s">
        <v>42</v>
      </c>
      <c r="L116" s="66" t="s">
        <v>42</v>
      </c>
      <c r="M116" s="60" t="s">
        <v>42</v>
      </c>
      <c r="N116" s="266" t="s">
        <v>42</v>
      </c>
      <c r="O116" s="66" t="s">
        <v>42</v>
      </c>
      <c r="P116" s="66" t="s">
        <v>42</v>
      </c>
      <c r="Q116" s="66" t="s">
        <v>42</v>
      </c>
      <c r="R116" s="66" t="s">
        <v>42</v>
      </c>
      <c r="S116" s="66" t="s">
        <v>42</v>
      </c>
      <c r="T116" s="350" t="s">
        <v>42</v>
      </c>
      <c r="U116" s="197">
        <f t="shared" si="3"/>
        <v>60</v>
      </c>
    </row>
    <row r="117" spans="2:21" ht="12.75">
      <c r="B117" s="102" t="s">
        <v>272</v>
      </c>
      <c r="C117" s="198" t="s">
        <v>273</v>
      </c>
      <c r="D117" s="225">
        <v>1946</v>
      </c>
      <c r="E117" s="294" t="s">
        <v>42</v>
      </c>
      <c r="F117" s="226" t="s">
        <v>42</v>
      </c>
      <c r="G117" s="295" t="s">
        <v>42</v>
      </c>
      <c r="H117" s="209" t="s">
        <v>42</v>
      </c>
      <c r="I117" s="226" t="s">
        <v>42</v>
      </c>
      <c r="J117" s="226" t="s">
        <v>42</v>
      </c>
      <c r="K117" s="226" t="s">
        <v>42</v>
      </c>
      <c r="L117" s="296">
        <v>44</v>
      </c>
      <c r="M117" s="295" t="s">
        <v>42</v>
      </c>
      <c r="N117" s="297" t="s">
        <v>42</v>
      </c>
      <c r="O117" s="66" t="s">
        <v>42</v>
      </c>
      <c r="P117" s="226" t="s">
        <v>42</v>
      </c>
      <c r="Q117" s="226" t="s">
        <v>42</v>
      </c>
      <c r="R117" s="66" t="s">
        <v>42</v>
      </c>
      <c r="S117" s="66" t="s">
        <v>42</v>
      </c>
      <c r="T117" s="389" t="s">
        <v>42</v>
      </c>
      <c r="U117" s="197">
        <f t="shared" si="3"/>
        <v>44</v>
      </c>
    </row>
    <row r="118" spans="2:21" ht="13.5" thickBot="1">
      <c r="B118" s="39" t="s">
        <v>272</v>
      </c>
      <c r="C118" s="40" t="s">
        <v>274</v>
      </c>
      <c r="D118" s="108">
        <v>1947</v>
      </c>
      <c r="E118" s="104" t="s">
        <v>42</v>
      </c>
      <c r="F118" s="90" t="s">
        <v>42</v>
      </c>
      <c r="G118" s="42" t="s">
        <v>42</v>
      </c>
      <c r="H118" s="90" t="s">
        <v>42</v>
      </c>
      <c r="I118" s="90" t="s">
        <v>42</v>
      </c>
      <c r="J118" s="90" t="s">
        <v>42</v>
      </c>
      <c r="K118" s="90" t="s">
        <v>42</v>
      </c>
      <c r="L118" s="90" t="s">
        <v>42</v>
      </c>
      <c r="M118" s="43">
        <v>44</v>
      </c>
      <c r="N118" s="300" t="s">
        <v>42</v>
      </c>
      <c r="O118" s="91" t="s">
        <v>42</v>
      </c>
      <c r="P118" s="90" t="s">
        <v>42</v>
      </c>
      <c r="Q118" s="90" t="s">
        <v>42</v>
      </c>
      <c r="R118" s="90" t="s">
        <v>42</v>
      </c>
      <c r="S118" s="90" t="s">
        <v>42</v>
      </c>
      <c r="T118" s="375" t="s">
        <v>42</v>
      </c>
      <c r="U118" s="196">
        <f t="shared" si="3"/>
        <v>44</v>
      </c>
    </row>
    <row r="119" spans="5:20" ht="13.5" thickBot="1"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T119" s="301"/>
    </row>
    <row r="120" spans="1:21" ht="13.5" thickBot="1">
      <c r="A120" s="211"/>
      <c r="B120" s="17" t="s">
        <v>3</v>
      </c>
      <c r="C120" s="259" t="s">
        <v>49</v>
      </c>
      <c r="D120" s="73" t="s">
        <v>52</v>
      </c>
      <c r="E120" s="19">
        <v>1</v>
      </c>
      <c r="F120" s="20">
        <v>2</v>
      </c>
      <c r="G120" s="20">
        <v>3</v>
      </c>
      <c r="H120" s="20">
        <v>4</v>
      </c>
      <c r="I120" s="20">
        <v>5</v>
      </c>
      <c r="J120" s="20">
        <v>6</v>
      </c>
      <c r="K120" s="20">
        <v>7</v>
      </c>
      <c r="L120" s="21">
        <v>8</v>
      </c>
      <c r="M120" s="20">
        <v>9</v>
      </c>
      <c r="N120" s="20">
        <v>10</v>
      </c>
      <c r="O120" s="20">
        <v>11</v>
      </c>
      <c r="P120" s="20">
        <v>12</v>
      </c>
      <c r="Q120" s="20">
        <v>13</v>
      </c>
      <c r="R120" s="20">
        <v>14</v>
      </c>
      <c r="S120" s="20">
        <v>15</v>
      </c>
      <c r="T120" s="20">
        <v>16</v>
      </c>
      <c r="U120" s="17" t="s">
        <v>50</v>
      </c>
    </row>
    <row r="121" spans="1:21" ht="12.75">
      <c r="A121" s="211"/>
      <c r="B121" s="53" t="s">
        <v>43</v>
      </c>
      <c r="C121" s="23" t="s">
        <v>276</v>
      </c>
      <c r="D121" s="24">
        <v>1943</v>
      </c>
      <c r="E121" s="96">
        <v>60</v>
      </c>
      <c r="F121" s="76" t="s">
        <v>42</v>
      </c>
      <c r="G121" s="26" t="s">
        <v>42</v>
      </c>
      <c r="H121" s="26" t="s">
        <v>42</v>
      </c>
      <c r="I121" s="26" t="s">
        <v>42</v>
      </c>
      <c r="J121" s="26" t="s">
        <v>42</v>
      </c>
      <c r="K121" s="26" t="s">
        <v>42</v>
      </c>
      <c r="L121" s="27">
        <v>88</v>
      </c>
      <c r="M121" s="29">
        <v>110</v>
      </c>
      <c r="N121" s="270">
        <v>110</v>
      </c>
      <c r="O121" s="76" t="s">
        <v>42</v>
      </c>
      <c r="P121" s="29">
        <v>100</v>
      </c>
      <c r="Q121" s="201">
        <v>110</v>
      </c>
      <c r="R121" s="26" t="s">
        <v>42</v>
      </c>
      <c r="S121" s="405">
        <v>120</v>
      </c>
      <c r="T121" s="115">
        <v>110</v>
      </c>
      <c r="U121" s="194">
        <f>SUM(E121:T121)</f>
        <v>808</v>
      </c>
    </row>
    <row r="122" spans="1:21" ht="12.75">
      <c r="A122" s="211"/>
      <c r="B122" s="54" t="s">
        <v>44</v>
      </c>
      <c r="C122" s="55" t="s">
        <v>25</v>
      </c>
      <c r="D122" s="32">
        <v>1943</v>
      </c>
      <c r="E122" s="33">
        <v>100</v>
      </c>
      <c r="F122" s="35">
        <v>110</v>
      </c>
      <c r="G122" s="37">
        <v>100</v>
      </c>
      <c r="H122" s="305">
        <v>60</v>
      </c>
      <c r="I122" s="82" t="s">
        <v>42</v>
      </c>
      <c r="J122" s="37">
        <v>60</v>
      </c>
      <c r="K122" s="37">
        <v>80</v>
      </c>
      <c r="L122" s="305">
        <v>44</v>
      </c>
      <c r="M122" s="34" t="s">
        <v>42</v>
      </c>
      <c r="N122" s="266" t="s">
        <v>42</v>
      </c>
      <c r="O122" s="58">
        <v>110</v>
      </c>
      <c r="P122" s="82" t="s">
        <v>42</v>
      </c>
      <c r="Q122" s="441">
        <v>44</v>
      </c>
      <c r="R122" s="82" t="s">
        <v>42</v>
      </c>
      <c r="S122" s="86">
        <v>72</v>
      </c>
      <c r="T122" s="86"/>
      <c r="U122" s="197">
        <f>SUM(E122:T122)-L122-Q122-H122</f>
        <v>632</v>
      </c>
    </row>
    <row r="123" spans="1:21" ht="12.75">
      <c r="A123" s="211"/>
      <c r="B123" s="54" t="s">
        <v>48</v>
      </c>
      <c r="C123" s="31" t="s">
        <v>275</v>
      </c>
      <c r="D123" s="32">
        <v>1942</v>
      </c>
      <c r="E123" s="303">
        <v>40</v>
      </c>
      <c r="F123" s="82" t="s">
        <v>42</v>
      </c>
      <c r="G123" s="35">
        <v>60</v>
      </c>
      <c r="H123" s="37">
        <v>80</v>
      </c>
      <c r="I123" s="34" t="s">
        <v>42</v>
      </c>
      <c r="J123" s="34" t="s">
        <v>42</v>
      </c>
      <c r="K123" s="59">
        <v>100</v>
      </c>
      <c r="L123" s="82" t="s">
        <v>42</v>
      </c>
      <c r="M123" s="35">
        <v>66</v>
      </c>
      <c r="N123" s="59">
        <v>88</v>
      </c>
      <c r="O123" s="35">
        <v>88</v>
      </c>
      <c r="P123" s="305">
        <v>40</v>
      </c>
      <c r="Q123" s="311">
        <v>33</v>
      </c>
      <c r="R123" s="34" t="s">
        <v>42</v>
      </c>
      <c r="S123" s="86">
        <v>72</v>
      </c>
      <c r="T123" s="272"/>
      <c r="U123" s="197">
        <f>SUM(E123:T123)-E123-Q123-P123</f>
        <v>554</v>
      </c>
    </row>
    <row r="124" spans="1:21" ht="12.75">
      <c r="A124" s="211"/>
      <c r="B124" s="54" t="s">
        <v>45</v>
      </c>
      <c r="C124" s="31" t="s">
        <v>186</v>
      </c>
      <c r="D124" s="32">
        <v>1941</v>
      </c>
      <c r="E124" s="100" t="s">
        <v>42</v>
      </c>
      <c r="F124" s="82" t="s">
        <v>42</v>
      </c>
      <c r="G124" s="82" t="s">
        <v>42</v>
      </c>
      <c r="H124" s="37">
        <v>100</v>
      </c>
      <c r="I124" s="34" t="s">
        <v>42</v>
      </c>
      <c r="J124" s="35">
        <v>100</v>
      </c>
      <c r="K124" s="60" t="s">
        <v>42</v>
      </c>
      <c r="L124" s="37">
        <v>110</v>
      </c>
      <c r="M124" s="34" t="s">
        <v>42</v>
      </c>
      <c r="N124" s="60" t="s">
        <v>42</v>
      </c>
      <c r="O124" s="34" t="s">
        <v>42</v>
      </c>
      <c r="P124" s="37">
        <v>60</v>
      </c>
      <c r="Q124" s="81">
        <v>66</v>
      </c>
      <c r="R124" s="34" t="s">
        <v>42</v>
      </c>
      <c r="S124" s="86">
        <v>48</v>
      </c>
      <c r="T124" s="119" t="s">
        <v>42</v>
      </c>
      <c r="U124" s="197">
        <f>SUM(E124:T124)</f>
        <v>484</v>
      </c>
    </row>
    <row r="125" spans="1:21" ht="12.75">
      <c r="A125" s="211"/>
      <c r="B125" s="54" t="s">
        <v>46</v>
      </c>
      <c r="C125" s="31" t="s">
        <v>32</v>
      </c>
      <c r="D125" s="32">
        <v>1940</v>
      </c>
      <c r="E125" s="68" t="s">
        <v>42</v>
      </c>
      <c r="F125" s="82" t="s">
        <v>42</v>
      </c>
      <c r="G125" s="35">
        <v>40</v>
      </c>
      <c r="H125" s="37">
        <v>60</v>
      </c>
      <c r="I125" s="34" t="s">
        <v>42</v>
      </c>
      <c r="J125" s="35">
        <v>80</v>
      </c>
      <c r="K125" s="60" t="s">
        <v>42</v>
      </c>
      <c r="L125" s="305">
        <v>33</v>
      </c>
      <c r="M125" s="34" t="s">
        <v>42</v>
      </c>
      <c r="N125" s="60" t="s">
        <v>42</v>
      </c>
      <c r="O125" s="35">
        <v>66</v>
      </c>
      <c r="P125" s="37">
        <v>40</v>
      </c>
      <c r="Q125" s="311">
        <v>33</v>
      </c>
      <c r="R125" s="35">
        <v>100</v>
      </c>
      <c r="S125" s="86">
        <v>96</v>
      </c>
      <c r="T125" s="272"/>
      <c r="U125" s="197">
        <f>SUM(E125:T125)-L125-Q125</f>
        <v>482</v>
      </c>
    </row>
    <row r="126" spans="1:21" ht="12" customHeight="1">
      <c r="A126" s="211"/>
      <c r="B126" s="54" t="s">
        <v>79</v>
      </c>
      <c r="C126" s="31" t="s">
        <v>27</v>
      </c>
      <c r="D126" s="32">
        <v>1941</v>
      </c>
      <c r="E126" s="64">
        <v>80</v>
      </c>
      <c r="F126" s="37">
        <v>88</v>
      </c>
      <c r="G126" s="34" t="s">
        <v>42</v>
      </c>
      <c r="H126" s="34" t="s">
        <v>42</v>
      </c>
      <c r="I126" s="34" t="s">
        <v>42</v>
      </c>
      <c r="J126" s="35">
        <v>60</v>
      </c>
      <c r="K126" s="37">
        <v>60</v>
      </c>
      <c r="L126" s="304">
        <v>44</v>
      </c>
      <c r="M126" s="305">
        <v>44</v>
      </c>
      <c r="N126" s="59">
        <v>66</v>
      </c>
      <c r="O126" s="82" t="s">
        <v>42</v>
      </c>
      <c r="P126" s="37">
        <v>60</v>
      </c>
      <c r="Q126" s="311">
        <v>44</v>
      </c>
      <c r="R126" s="34" t="s">
        <v>42</v>
      </c>
      <c r="S126" s="111">
        <v>48</v>
      </c>
      <c r="T126" s="344" t="s">
        <v>42</v>
      </c>
      <c r="U126" s="197">
        <f>SUM(E126:T126)-L126-Q126-M126</f>
        <v>462</v>
      </c>
    </row>
    <row r="127" spans="1:21" ht="12.75">
      <c r="A127" s="211"/>
      <c r="B127" s="54" t="s">
        <v>80</v>
      </c>
      <c r="C127" s="31" t="s">
        <v>29</v>
      </c>
      <c r="D127" s="32">
        <v>1939</v>
      </c>
      <c r="E127" s="33">
        <v>60</v>
      </c>
      <c r="F127" s="37">
        <v>66</v>
      </c>
      <c r="G127" s="37">
        <v>60</v>
      </c>
      <c r="H127" s="304">
        <v>40</v>
      </c>
      <c r="I127" s="34" t="s">
        <v>42</v>
      </c>
      <c r="J127" s="304">
        <v>40</v>
      </c>
      <c r="K127" s="37">
        <v>60</v>
      </c>
      <c r="L127" s="304">
        <v>44</v>
      </c>
      <c r="M127" s="35">
        <v>44</v>
      </c>
      <c r="N127" s="59">
        <v>44</v>
      </c>
      <c r="O127" s="35">
        <v>66</v>
      </c>
      <c r="P127" s="82" t="s">
        <v>42</v>
      </c>
      <c r="Q127" s="440">
        <v>33</v>
      </c>
      <c r="R127" s="82" t="s">
        <v>42</v>
      </c>
      <c r="S127" s="305">
        <v>36</v>
      </c>
      <c r="T127" s="350" t="s">
        <v>42</v>
      </c>
      <c r="U127" s="197">
        <f>SUM(E127:T127)-H127-J127-Q127-S127</f>
        <v>444</v>
      </c>
    </row>
    <row r="128" spans="1:21" ht="12.75">
      <c r="A128" s="211"/>
      <c r="B128" s="54" t="s">
        <v>81</v>
      </c>
      <c r="C128" s="31" t="s">
        <v>73</v>
      </c>
      <c r="D128" s="32">
        <v>1939</v>
      </c>
      <c r="E128" s="68" t="s">
        <v>42</v>
      </c>
      <c r="F128" s="37">
        <v>44</v>
      </c>
      <c r="G128" s="35">
        <v>40</v>
      </c>
      <c r="H128" s="37">
        <v>40</v>
      </c>
      <c r="I128" s="34" t="s">
        <v>42</v>
      </c>
      <c r="J128" s="34" t="s">
        <v>42</v>
      </c>
      <c r="K128" s="37">
        <v>40</v>
      </c>
      <c r="L128" s="209" t="s">
        <v>42</v>
      </c>
      <c r="M128" s="35">
        <v>66</v>
      </c>
      <c r="N128" s="34" t="s">
        <v>42</v>
      </c>
      <c r="O128" s="34" t="s">
        <v>42</v>
      </c>
      <c r="P128" s="82" t="s">
        <v>42</v>
      </c>
      <c r="Q128" s="35">
        <v>44</v>
      </c>
      <c r="R128" s="35">
        <v>60</v>
      </c>
      <c r="S128" s="66" t="s">
        <v>42</v>
      </c>
      <c r="T128" s="119" t="s">
        <v>42</v>
      </c>
      <c r="U128" s="197">
        <f>SUM(E128:T128)</f>
        <v>334</v>
      </c>
    </row>
    <row r="129" spans="1:21" ht="12.75">
      <c r="A129" s="211"/>
      <c r="B129" s="30" t="s">
        <v>91</v>
      </c>
      <c r="C129" s="31" t="s">
        <v>59</v>
      </c>
      <c r="D129" s="56">
        <v>1939</v>
      </c>
      <c r="E129" s="453">
        <v>40</v>
      </c>
      <c r="F129" s="59">
        <v>44</v>
      </c>
      <c r="G129" s="58">
        <v>40</v>
      </c>
      <c r="H129" s="285">
        <v>30</v>
      </c>
      <c r="I129" s="60" t="s">
        <v>42</v>
      </c>
      <c r="J129" s="60" t="s">
        <v>42</v>
      </c>
      <c r="K129" s="37">
        <v>40</v>
      </c>
      <c r="L129" s="306">
        <v>33</v>
      </c>
      <c r="M129" s="59">
        <v>44</v>
      </c>
      <c r="N129" s="67">
        <v>44</v>
      </c>
      <c r="O129" s="59">
        <v>44</v>
      </c>
      <c r="P129" s="67">
        <v>40</v>
      </c>
      <c r="Q129" s="440">
        <v>33</v>
      </c>
      <c r="R129" s="66" t="s">
        <v>42</v>
      </c>
      <c r="S129" s="66" t="s">
        <v>42</v>
      </c>
      <c r="T129" s="119" t="s">
        <v>42</v>
      </c>
      <c r="U129" s="197">
        <f>SUM(E129:T129)-H129-E129-L129-Q129</f>
        <v>296</v>
      </c>
    </row>
    <row r="130" spans="1:21" ht="12.75">
      <c r="A130" s="211"/>
      <c r="B130" s="54" t="s">
        <v>94</v>
      </c>
      <c r="C130" s="55" t="s">
        <v>61</v>
      </c>
      <c r="D130" s="32">
        <v>1940</v>
      </c>
      <c r="E130" s="33">
        <v>40</v>
      </c>
      <c r="F130" s="34" t="s">
        <v>42</v>
      </c>
      <c r="G130" s="34" t="s">
        <v>42</v>
      </c>
      <c r="H130" s="35">
        <v>30</v>
      </c>
      <c r="I130" s="82" t="s">
        <v>42</v>
      </c>
      <c r="J130" s="34" t="s">
        <v>42</v>
      </c>
      <c r="K130" s="34" t="s">
        <v>42</v>
      </c>
      <c r="L130" s="35">
        <v>33</v>
      </c>
      <c r="M130" s="35">
        <v>44</v>
      </c>
      <c r="N130" s="35">
        <v>44</v>
      </c>
      <c r="O130" s="37">
        <v>44</v>
      </c>
      <c r="P130" s="82" t="s">
        <v>42</v>
      </c>
      <c r="Q130" s="34" t="s">
        <v>42</v>
      </c>
      <c r="R130" s="34" t="s">
        <v>42</v>
      </c>
      <c r="S130" s="34" t="s">
        <v>42</v>
      </c>
      <c r="T130" s="350" t="s">
        <v>42</v>
      </c>
      <c r="U130" s="197">
        <f aca="true" t="shared" si="4" ref="U130:U143">SUM(E130:T130)</f>
        <v>235</v>
      </c>
    </row>
    <row r="131" spans="1:21" ht="12.75">
      <c r="A131" s="211"/>
      <c r="B131" s="54" t="s">
        <v>85</v>
      </c>
      <c r="C131" s="55" t="s">
        <v>277</v>
      </c>
      <c r="D131" s="121">
        <v>1939</v>
      </c>
      <c r="E131" s="68" t="s">
        <v>42</v>
      </c>
      <c r="F131" s="37">
        <v>44</v>
      </c>
      <c r="G131" s="35">
        <v>40</v>
      </c>
      <c r="H131" s="37">
        <v>30</v>
      </c>
      <c r="I131" s="34" t="s">
        <v>42</v>
      </c>
      <c r="J131" s="34" t="s">
        <v>42</v>
      </c>
      <c r="K131" s="34" t="s">
        <v>42</v>
      </c>
      <c r="L131" s="37">
        <v>44</v>
      </c>
      <c r="M131" s="35">
        <v>33</v>
      </c>
      <c r="N131" s="34" t="s">
        <v>42</v>
      </c>
      <c r="O131" s="34" t="s">
        <v>42</v>
      </c>
      <c r="P131" s="82" t="s">
        <v>42</v>
      </c>
      <c r="Q131" s="35">
        <v>33</v>
      </c>
      <c r="R131" s="34" t="s">
        <v>42</v>
      </c>
      <c r="S131" s="34" t="s">
        <v>42</v>
      </c>
      <c r="T131" s="119" t="s">
        <v>42</v>
      </c>
      <c r="U131" s="197">
        <f t="shared" si="4"/>
        <v>224</v>
      </c>
    </row>
    <row r="132" spans="1:21" ht="12.75">
      <c r="A132" s="211"/>
      <c r="B132" s="54" t="s">
        <v>99</v>
      </c>
      <c r="C132" s="31" t="s">
        <v>76</v>
      </c>
      <c r="D132" s="121">
        <v>1941</v>
      </c>
      <c r="E132" s="122" t="s">
        <v>42</v>
      </c>
      <c r="F132" s="126">
        <v>66</v>
      </c>
      <c r="G132" s="126">
        <v>30</v>
      </c>
      <c r="H132" s="205">
        <v>30</v>
      </c>
      <c r="I132" s="200" t="s">
        <v>42</v>
      </c>
      <c r="J132" s="200" t="s">
        <v>42</v>
      </c>
      <c r="K132" s="34" t="s">
        <v>42</v>
      </c>
      <c r="L132" s="209" t="s">
        <v>42</v>
      </c>
      <c r="M132" s="200" t="s">
        <v>42</v>
      </c>
      <c r="N132" s="243" t="s">
        <v>42</v>
      </c>
      <c r="O132" s="200" t="s">
        <v>42</v>
      </c>
      <c r="P132" s="209" t="s">
        <v>42</v>
      </c>
      <c r="Q132" s="126">
        <v>33</v>
      </c>
      <c r="R132" s="126">
        <v>60</v>
      </c>
      <c r="S132" s="34" t="s">
        <v>42</v>
      </c>
      <c r="T132" s="389" t="s">
        <v>42</v>
      </c>
      <c r="U132" s="197">
        <f t="shared" si="4"/>
        <v>219</v>
      </c>
    </row>
    <row r="133" spans="1:21" ht="12.75">
      <c r="A133" s="211"/>
      <c r="B133" s="54" t="s">
        <v>103</v>
      </c>
      <c r="C133" s="31" t="s">
        <v>106</v>
      </c>
      <c r="D133" s="121">
        <v>1942</v>
      </c>
      <c r="E133" s="122" t="s">
        <v>42</v>
      </c>
      <c r="F133" s="209" t="s">
        <v>42</v>
      </c>
      <c r="G133" s="209" t="s">
        <v>42</v>
      </c>
      <c r="H133" s="200" t="s">
        <v>42</v>
      </c>
      <c r="I133" s="200" t="s">
        <v>42</v>
      </c>
      <c r="J133" s="200" t="s">
        <v>42</v>
      </c>
      <c r="K133" s="200" t="s">
        <v>42</v>
      </c>
      <c r="L133" s="205">
        <v>66</v>
      </c>
      <c r="M133" s="126">
        <v>88</v>
      </c>
      <c r="N133" s="243" t="s">
        <v>42</v>
      </c>
      <c r="O133" s="209" t="s">
        <v>42</v>
      </c>
      <c r="P133" s="209" t="s">
        <v>42</v>
      </c>
      <c r="Q133" s="205">
        <v>44</v>
      </c>
      <c r="R133" s="200" t="s">
        <v>42</v>
      </c>
      <c r="S133" s="34" t="s">
        <v>42</v>
      </c>
      <c r="T133" s="468" t="s">
        <v>42</v>
      </c>
      <c r="U133" s="197">
        <f t="shared" si="4"/>
        <v>198</v>
      </c>
    </row>
    <row r="134" spans="1:21" ht="12.75">
      <c r="A134" s="211"/>
      <c r="B134" s="30" t="s">
        <v>104</v>
      </c>
      <c r="C134" s="31" t="s">
        <v>92</v>
      </c>
      <c r="D134" s="121">
        <v>1939</v>
      </c>
      <c r="E134" s="125" t="s">
        <v>42</v>
      </c>
      <c r="F134" s="209" t="s">
        <v>42</v>
      </c>
      <c r="G134" s="205">
        <v>30</v>
      </c>
      <c r="H134" s="200" t="s">
        <v>42</v>
      </c>
      <c r="I134" s="200" t="s">
        <v>42</v>
      </c>
      <c r="J134" s="200" t="s">
        <v>42</v>
      </c>
      <c r="K134" s="200" t="s">
        <v>42</v>
      </c>
      <c r="L134" s="209" t="s">
        <v>42</v>
      </c>
      <c r="M134" s="200" t="s">
        <v>42</v>
      </c>
      <c r="N134" s="243" t="s">
        <v>42</v>
      </c>
      <c r="O134" s="200" t="s">
        <v>42</v>
      </c>
      <c r="P134" s="209" t="s">
        <v>42</v>
      </c>
      <c r="Q134" s="205">
        <v>33</v>
      </c>
      <c r="R134" s="205">
        <v>80</v>
      </c>
      <c r="S134" s="86">
        <v>36</v>
      </c>
      <c r="T134" s="524" t="s">
        <v>42</v>
      </c>
      <c r="U134" s="197">
        <f t="shared" si="4"/>
        <v>179</v>
      </c>
    </row>
    <row r="135" spans="1:24" ht="12.75">
      <c r="A135" s="211"/>
      <c r="B135" s="54" t="s">
        <v>112</v>
      </c>
      <c r="C135" s="224" t="s">
        <v>68</v>
      </c>
      <c r="D135" s="121">
        <v>1942</v>
      </c>
      <c r="E135" s="130" t="s">
        <v>42</v>
      </c>
      <c r="F135" s="287" t="s">
        <v>42</v>
      </c>
      <c r="G135" s="118" t="s">
        <v>42</v>
      </c>
      <c r="H135" s="118" t="s">
        <v>42</v>
      </c>
      <c r="I135" s="34" t="s">
        <v>42</v>
      </c>
      <c r="J135" s="34" t="s">
        <v>42</v>
      </c>
      <c r="K135" s="34" t="s">
        <v>42</v>
      </c>
      <c r="L135" s="287" t="s">
        <v>42</v>
      </c>
      <c r="M135" s="34" t="s">
        <v>42</v>
      </c>
      <c r="N135" s="476">
        <v>44</v>
      </c>
      <c r="O135" s="200" t="s">
        <v>42</v>
      </c>
      <c r="P135" s="126">
        <v>80</v>
      </c>
      <c r="Q135" s="209" t="s">
        <v>42</v>
      </c>
      <c r="R135" s="200" t="s">
        <v>42</v>
      </c>
      <c r="S135" s="127">
        <v>48</v>
      </c>
      <c r="T135" s="524" t="s">
        <v>42</v>
      </c>
      <c r="U135" s="197">
        <f t="shared" si="4"/>
        <v>172</v>
      </c>
      <c r="V135" s="52"/>
      <c r="W135" s="52"/>
      <c r="X135" s="52"/>
    </row>
    <row r="136" spans="1:24" s="52" customFormat="1" ht="12.75">
      <c r="A136" s="211"/>
      <c r="B136" s="30" t="s">
        <v>141</v>
      </c>
      <c r="C136" s="31" t="s">
        <v>26</v>
      </c>
      <c r="D136" s="32">
        <v>1941</v>
      </c>
      <c r="E136" s="122" t="s">
        <v>42</v>
      </c>
      <c r="F136" s="209" t="s">
        <v>42</v>
      </c>
      <c r="G136" s="37">
        <v>80</v>
      </c>
      <c r="H136" s="35">
        <v>40</v>
      </c>
      <c r="I136" s="34" t="s">
        <v>42</v>
      </c>
      <c r="J136" s="34" t="s">
        <v>42</v>
      </c>
      <c r="K136" s="37">
        <v>40</v>
      </c>
      <c r="L136" s="209" t="s">
        <v>42</v>
      </c>
      <c r="M136" s="34" t="s">
        <v>42</v>
      </c>
      <c r="N136" s="110" t="s">
        <v>42</v>
      </c>
      <c r="O136" s="34" t="s">
        <v>42</v>
      </c>
      <c r="P136" s="82" t="s">
        <v>42</v>
      </c>
      <c r="Q136" s="82" t="s">
        <v>42</v>
      </c>
      <c r="R136" s="82" t="s">
        <v>42</v>
      </c>
      <c r="S136" s="34" t="s">
        <v>42</v>
      </c>
      <c r="T136" s="350" t="s">
        <v>42</v>
      </c>
      <c r="U136" s="197">
        <f t="shared" si="4"/>
        <v>160</v>
      </c>
      <c r="V136"/>
      <c r="W136"/>
      <c r="X136"/>
    </row>
    <row r="137" spans="1:21" s="52" customFormat="1" ht="12.75">
      <c r="A137" s="211"/>
      <c r="B137" s="54" t="s">
        <v>388</v>
      </c>
      <c r="C137" s="31" t="s">
        <v>386</v>
      </c>
      <c r="D137" s="32">
        <v>1943</v>
      </c>
      <c r="E137" s="130" t="s">
        <v>42</v>
      </c>
      <c r="F137" s="287" t="s">
        <v>42</v>
      </c>
      <c r="G137" s="118" t="s">
        <v>42</v>
      </c>
      <c r="H137" s="118" t="s">
        <v>42</v>
      </c>
      <c r="I137" s="34" t="s">
        <v>42</v>
      </c>
      <c r="J137" s="34" t="s">
        <v>42</v>
      </c>
      <c r="K137" s="34" t="s">
        <v>42</v>
      </c>
      <c r="L137" s="287" t="s">
        <v>42</v>
      </c>
      <c r="M137" s="34" t="s">
        <v>42</v>
      </c>
      <c r="N137" s="110" t="s">
        <v>42</v>
      </c>
      <c r="O137" s="34" t="s">
        <v>42</v>
      </c>
      <c r="P137" s="82" t="s">
        <v>42</v>
      </c>
      <c r="Q137" s="37">
        <v>88</v>
      </c>
      <c r="R137" s="82" t="s">
        <v>42</v>
      </c>
      <c r="S137" s="82" t="s">
        <v>42</v>
      </c>
      <c r="T137" s="350" t="s">
        <v>42</v>
      </c>
      <c r="U137" s="197">
        <f t="shared" si="4"/>
        <v>88</v>
      </c>
    </row>
    <row r="138" spans="1:21" s="52" customFormat="1" ht="12.75">
      <c r="A138" s="211"/>
      <c r="B138" s="54" t="s">
        <v>388</v>
      </c>
      <c r="C138" s="31" t="s">
        <v>278</v>
      </c>
      <c r="D138" s="32"/>
      <c r="E138" s="307" t="s">
        <v>42</v>
      </c>
      <c r="F138" s="118" t="s">
        <v>42</v>
      </c>
      <c r="G138" s="287" t="s">
        <v>42</v>
      </c>
      <c r="H138" s="118" t="s">
        <v>42</v>
      </c>
      <c r="I138" s="34" t="s">
        <v>42</v>
      </c>
      <c r="J138" s="34" t="s">
        <v>42</v>
      </c>
      <c r="K138" s="34" t="s">
        <v>42</v>
      </c>
      <c r="L138" s="118" t="s">
        <v>42</v>
      </c>
      <c r="M138" s="34" t="s">
        <v>42</v>
      </c>
      <c r="N138" s="85">
        <v>66</v>
      </c>
      <c r="O138" s="34" t="s">
        <v>42</v>
      </c>
      <c r="P138" s="82" t="s">
        <v>42</v>
      </c>
      <c r="Q138" s="82" t="s">
        <v>42</v>
      </c>
      <c r="R138" s="34" t="s">
        <v>42</v>
      </c>
      <c r="S138" s="34" t="s">
        <v>42</v>
      </c>
      <c r="T138" s="119" t="s">
        <v>42</v>
      </c>
      <c r="U138" s="197">
        <f t="shared" si="4"/>
        <v>66</v>
      </c>
    </row>
    <row r="139" spans="1:24" s="52" customFormat="1" ht="12.75">
      <c r="A139" s="211"/>
      <c r="B139" s="54" t="s">
        <v>388</v>
      </c>
      <c r="C139" s="31" t="s">
        <v>130</v>
      </c>
      <c r="D139" s="32">
        <v>1942</v>
      </c>
      <c r="E139" s="100" t="s">
        <v>42</v>
      </c>
      <c r="F139" s="82" t="s">
        <v>42</v>
      </c>
      <c r="G139" s="209" t="s">
        <v>42</v>
      </c>
      <c r="H139" s="34" t="s">
        <v>42</v>
      </c>
      <c r="I139" s="34" t="s">
        <v>42</v>
      </c>
      <c r="J139" s="34" t="s">
        <v>42</v>
      </c>
      <c r="K139" s="34" t="s">
        <v>42</v>
      </c>
      <c r="L139" s="35">
        <v>66</v>
      </c>
      <c r="M139" s="82" t="s">
        <v>42</v>
      </c>
      <c r="N139" s="110" t="s">
        <v>42</v>
      </c>
      <c r="O139" s="82" t="s">
        <v>42</v>
      </c>
      <c r="P139" s="82" t="s">
        <v>42</v>
      </c>
      <c r="Q139" s="82" t="s">
        <v>42</v>
      </c>
      <c r="R139" s="34" t="s">
        <v>42</v>
      </c>
      <c r="S139" s="34" t="s">
        <v>42</v>
      </c>
      <c r="T139" s="344" t="s">
        <v>42</v>
      </c>
      <c r="U139" s="197">
        <f t="shared" si="4"/>
        <v>66</v>
      </c>
      <c r="V139" s="275"/>
      <c r="W139" s="211"/>
      <c r="X139" s="211"/>
    </row>
    <row r="140" spans="1:24" s="52" customFormat="1" ht="12.75">
      <c r="A140" s="211"/>
      <c r="B140" s="30" t="s">
        <v>280</v>
      </c>
      <c r="C140" s="106" t="s">
        <v>164</v>
      </c>
      <c r="D140" s="107"/>
      <c r="E140" s="307" t="s">
        <v>42</v>
      </c>
      <c r="F140" s="118" t="s">
        <v>42</v>
      </c>
      <c r="G140" s="287" t="s">
        <v>42</v>
      </c>
      <c r="H140" s="118" t="s">
        <v>42</v>
      </c>
      <c r="I140" s="34" t="s">
        <v>42</v>
      </c>
      <c r="J140" s="34" t="s">
        <v>42</v>
      </c>
      <c r="K140" s="34" t="s">
        <v>42</v>
      </c>
      <c r="L140" s="118" t="s">
        <v>42</v>
      </c>
      <c r="M140" s="34" t="s">
        <v>42</v>
      </c>
      <c r="N140" s="110" t="s">
        <v>42</v>
      </c>
      <c r="O140" s="82" t="s">
        <v>42</v>
      </c>
      <c r="P140" s="82" t="s">
        <v>42</v>
      </c>
      <c r="Q140" s="37">
        <v>66</v>
      </c>
      <c r="R140" s="34" t="s">
        <v>42</v>
      </c>
      <c r="S140" s="34" t="s">
        <v>42</v>
      </c>
      <c r="T140" s="118" t="s">
        <v>42</v>
      </c>
      <c r="U140" s="445">
        <f t="shared" si="4"/>
        <v>66</v>
      </c>
      <c r="V140"/>
      <c r="W140"/>
      <c r="X140"/>
    </row>
    <row r="141" spans="1:24" s="52" customFormat="1" ht="12.75">
      <c r="A141" s="211"/>
      <c r="B141" s="30"/>
      <c r="C141" s="106" t="s">
        <v>542</v>
      </c>
      <c r="D141" s="107">
        <v>1940</v>
      </c>
      <c r="E141" s="307" t="s">
        <v>42</v>
      </c>
      <c r="F141" s="118" t="s">
        <v>42</v>
      </c>
      <c r="G141" s="287" t="s">
        <v>42</v>
      </c>
      <c r="H141" s="118" t="s">
        <v>42</v>
      </c>
      <c r="I141" s="34" t="s">
        <v>42</v>
      </c>
      <c r="J141" s="34" t="s">
        <v>42</v>
      </c>
      <c r="K141" s="34" t="s">
        <v>42</v>
      </c>
      <c r="L141" s="118" t="s">
        <v>42</v>
      </c>
      <c r="M141" s="34" t="s">
        <v>42</v>
      </c>
      <c r="N141" s="110" t="s">
        <v>42</v>
      </c>
      <c r="O141" s="82" t="s">
        <v>42</v>
      </c>
      <c r="P141" s="82" t="s">
        <v>42</v>
      </c>
      <c r="Q141" s="82" t="s">
        <v>42</v>
      </c>
      <c r="R141" s="34" t="s">
        <v>42</v>
      </c>
      <c r="S141" s="37">
        <v>48</v>
      </c>
      <c r="T141" s="118" t="s">
        <v>42</v>
      </c>
      <c r="U141" s="445">
        <f t="shared" si="4"/>
        <v>48</v>
      </c>
      <c r="V141"/>
      <c r="W141"/>
      <c r="X141"/>
    </row>
    <row r="142" spans="1:21" s="52" customFormat="1" ht="12.75">
      <c r="A142" s="211"/>
      <c r="B142" s="30" t="s">
        <v>389</v>
      </c>
      <c r="C142" s="31" t="s">
        <v>279</v>
      </c>
      <c r="D142" s="32">
        <v>1943</v>
      </c>
      <c r="E142" s="100" t="s">
        <v>42</v>
      </c>
      <c r="F142" s="82" t="s">
        <v>42</v>
      </c>
      <c r="G142" s="82" t="s">
        <v>42</v>
      </c>
      <c r="H142" s="37">
        <v>40</v>
      </c>
      <c r="I142" s="34" t="s">
        <v>42</v>
      </c>
      <c r="J142" s="34" t="s">
        <v>42</v>
      </c>
      <c r="K142" s="34" t="s">
        <v>42</v>
      </c>
      <c r="L142" s="82" t="s">
        <v>42</v>
      </c>
      <c r="M142" s="34" t="s">
        <v>42</v>
      </c>
      <c r="N142" s="110" t="s">
        <v>42</v>
      </c>
      <c r="O142" s="34" t="s">
        <v>42</v>
      </c>
      <c r="P142" s="82" t="s">
        <v>42</v>
      </c>
      <c r="Q142" s="82" t="s">
        <v>42</v>
      </c>
      <c r="R142" s="34" t="s">
        <v>42</v>
      </c>
      <c r="S142" s="34" t="s">
        <v>42</v>
      </c>
      <c r="T142" s="119" t="s">
        <v>42</v>
      </c>
      <c r="U142" s="197">
        <f t="shared" si="4"/>
        <v>40</v>
      </c>
    </row>
    <row r="143" spans="1:24" ht="13.5" thickBot="1">
      <c r="A143" s="211"/>
      <c r="B143" s="39" t="s">
        <v>148</v>
      </c>
      <c r="C143" s="40" t="s">
        <v>110</v>
      </c>
      <c r="D143" s="41">
        <v>1941</v>
      </c>
      <c r="E143" s="104" t="s">
        <v>42</v>
      </c>
      <c r="F143" s="90" t="s">
        <v>42</v>
      </c>
      <c r="G143" s="90" t="s">
        <v>42</v>
      </c>
      <c r="H143" s="42" t="s">
        <v>42</v>
      </c>
      <c r="I143" s="42" t="s">
        <v>42</v>
      </c>
      <c r="J143" s="42" t="s">
        <v>42</v>
      </c>
      <c r="K143" s="42" t="s">
        <v>42</v>
      </c>
      <c r="L143" s="44">
        <v>33</v>
      </c>
      <c r="M143" s="42" t="s">
        <v>42</v>
      </c>
      <c r="N143" s="207" t="s">
        <v>42</v>
      </c>
      <c r="O143" s="42" t="s">
        <v>42</v>
      </c>
      <c r="P143" s="90" t="s">
        <v>42</v>
      </c>
      <c r="Q143" s="90" t="s">
        <v>42</v>
      </c>
      <c r="R143" s="42" t="s">
        <v>42</v>
      </c>
      <c r="S143" s="42" t="s">
        <v>42</v>
      </c>
      <c r="T143" s="131" t="s">
        <v>42</v>
      </c>
      <c r="U143" s="196">
        <f t="shared" si="4"/>
        <v>33</v>
      </c>
      <c r="V143" s="52"/>
      <c r="W143" s="52"/>
      <c r="X143" s="45"/>
    </row>
    <row r="144" spans="5:18" ht="13.5" thickBot="1"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</row>
    <row r="145" spans="2:23" ht="13.5" thickBot="1">
      <c r="B145" s="17" t="s">
        <v>3</v>
      </c>
      <c r="C145" s="259" t="s">
        <v>10</v>
      </c>
      <c r="D145" s="73" t="s">
        <v>52</v>
      </c>
      <c r="E145" s="19">
        <v>1</v>
      </c>
      <c r="F145" s="20">
        <v>2</v>
      </c>
      <c r="G145" s="20">
        <v>3</v>
      </c>
      <c r="H145" s="20">
        <v>4</v>
      </c>
      <c r="I145" s="20">
        <v>5</v>
      </c>
      <c r="J145" s="20">
        <v>6</v>
      </c>
      <c r="K145" s="20">
        <v>7</v>
      </c>
      <c r="L145" s="21">
        <v>8</v>
      </c>
      <c r="M145" s="20">
        <v>9</v>
      </c>
      <c r="N145" s="20">
        <v>10</v>
      </c>
      <c r="O145" s="20">
        <v>11</v>
      </c>
      <c r="P145" s="20">
        <v>12</v>
      </c>
      <c r="Q145" s="20">
        <v>13</v>
      </c>
      <c r="R145" s="20">
        <v>14</v>
      </c>
      <c r="S145" s="20">
        <v>15</v>
      </c>
      <c r="T145" s="20">
        <v>16</v>
      </c>
      <c r="U145" s="17" t="s">
        <v>50</v>
      </c>
      <c r="W145" s="308"/>
    </row>
    <row r="146" spans="2:21" ht="12.75">
      <c r="B146" s="53" t="s">
        <v>43</v>
      </c>
      <c r="C146" s="113" t="s">
        <v>28</v>
      </c>
      <c r="D146" s="24">
        <v>1938</v>
      </c>
      <c r="E146" s="25">
        <v>100</v>
      </c>
      <c r="F146" s="29">
        <v>110</v>
      </c>
      <c r="G146" s="76" t="s">
        <v>42</v>
      </c>
      <c r="H146" s="282" t="s">
        <v>42</v>
      </c>
      <c r="I146" s="26" t="s">
        <v>42</v>
      </c>
      <c r="J146" s="29">
        <v>100</v>
      </c>
      <c r="K146" s="26" t="s">
        <v>42</v>
      </c>
      <c r="L146" s="469">
        <v>88</v>
      </c>
      <c r="M146" s="201">
        <v>110</v>
      </c>
      <c r="N146" s="270">
        <v>100</v>
      </c>
      <c r="O146" s="26" t="s">
        <v>42</v>
      </c>
      <c r="P146" s="76" t="s">
        <v>42</v>
      </c>
      <c r="Q146" s="27">
        <v>110</v>
      </c>
      <c r="R146" s="76" t="s">
        <v>42</v>
      </c>
      <c r="S146" s="77">
        <v>120</v>
      </c>
      <c r="T146" s="525" t="s">
        <v>42</v>
      </c>
      <c r="U146" s="194">
        <f>SUM(E146:T146)-L146</f>
        <v>750</v>
      </c>
    </row>
    <row r="147" spans="2:23" ht="12.75">
      <c r="B147" s="54" t="s">
        <v>44</v>
      </c>
      <c r="C147" s="116" t="s">
        <v>34</v>
      </c>
      <c r="D147" s="56">
        <v>1936</v>
      </c>
      <c r="E147" s="453">
        <v>60</v>
      </c>
      <c r="F147" s="284">
        <v>66</v>
      </c>
      <c r="G147" s="59">
        <v>100</v>
      </c>
      <c r="H147" s="284">
        <v>40</v>
      </c>
      <c r="I147" s="66" t="s">
        <v>42</v>
      </c>
      <c r="J147" s="59">
        <v>80</v>
      </c>
      <c r="K147" s="35">
        <v>80</v>
      </c>
      <c r="L147" s="81">
        <v>66</v>
      </c>
      <c r="M147" s="203">
        <v>88</v>
      </c>
      <c r="N147" s="34" t="s">
        <v>42</v>
      </c>
      <c r="O147" s="60" t="s">
        <v>42</v>
      </c>
      <c r="P147" s="60" t="s">
        <v>42</v>
      </c>
      <c r="Q147" s="58">
        <v>88</v>
      </c>
      <c r="R147" s="59">
        <v>100</v>
      </c>
      <c r="S147" s="339" t="s">
        <v>42</v>
      </c>
      <c r="T147" s="111"/>
      <c r="U147" s="309">
        <f>SUM(E147:T147)-H147-E147-F147</f>
        <v>602</v>
      </c>
      <c r="W147" s="308"/>
    </row>
    <row r="148" spans="2:21" ht="12.75">
      <c r="B148" s="54" t="s">
        <v>48</v>
      </c>
      <c r="C148" s="116" t="s">
        <v>30</v>
      </c>
      <c r="D148" s="56">
        <v>1937</v>
      </c>
      <c r="E148" s="68" t="s">
        <v>42</v>
      </c>
      <c r="F148" s="35">
        <v>88</v>
      </c>
      <c r="G148" s="35">
        <v>80</v>
      </c>
      <c r="H148" s="35">
        <v>100</v>
      </c>
      <c r="I148" s="34" t="s">
        <v>42</v>
      </c>
      <c r="J148" s="35">
        <v>60</v>
      </c>
      <c r="K148" s="304">
        <v>40</v>
      </c>
      <c r="L148" s="81">
        <v>110</v>
      </c>
      <c r="M148" s="81">
        <v>66</v>
      </c>
      <c r="N148" s="416">
        <v>40</v>
      </c>
      <c r="O148" s="305">
        <v>44</v>
      </c>
      <c r="P148" s="66" t="s">
        <v>42</v>
      </c>
      <c r="Q148" s="35">
        <v>66</v>
      </c>
      <c r="R148" s="34" t="s">
        <v>42</v>
      </c>
      <c r="S148" s="285">
        <v>48</v>
      </c>
      <c r="T148" s="272"/>
      <c r="U148" s="197">
        <f>SUM(E148:T148)-K148-N148-O148-S148</f>
        <v>570</v>
      </c>
    </row>
    <row r="149" spans="2:23" ht="12.75">
      <c r="B149" s="54" t="s">
        <v>45</v>
      </c>
      <c r="C149" s="114" t="s">
        <v>31</v>
      </c>
      <c r="D149" s="32">
        <v>1938</v>
      </c>
      <c r="E149" s="286">
        <v>40</v>
      </c>
      <c r="F149" s="37">
        <v>66</v>
      </c>
      <c r="G149" s="34" t="s">
        <v>42</v>
      </c>
      <c r="H149" s="35">
        <v>60</v>
      </c>
      <c r="I149" s="82" t="s">
        <v>42</v>
      </c>
      <c r="J149" s="37">
        <v>60</v>
      </c>
      <c r="K149" s="34" t="s">
        <v>42</v>
      </c>
      <c r="L149" s="415">
        <v>44</v>
      </c>
      <c r="M149" s="202">
        <v>66</v>
      </c>
      <c r="N149" s="310">
        <v>40</v>
      </c>
      <c r="O149" s="305">
        <v>44</v>
      </c>
      <c r="P149" s="37">
        <v>60</v>
      </c>
      <c r="Q149" s="35">
        <v>44</v>
      </c>
      <c r="R149" s="35">
        <v>80</v>
      </c>
      <c r="S149" s="305">
        <v>36</v>
      </c>
      <c r="T149" s="272"/>
      <c r="U149" s="197">
        <f>SUM(E149:T149)-E149-N149-L149-O149-S149</f>
        <v>436</v>
      </c>
      <c r="W149" s="308"/>
    </row>
    <row r="150" spans="2:21" ht="12.75">
      <c r="B150" s="54" t="s">
        <v>46</v>
      </c>
      <c r="C150" s="116" t="s">
        <v>77</v>
      </c>
      <c r="D150" s="32">
        <v>1936</v>
      </c>
      <c r="E150" s="286">
        <v>40</v>
      </c>
      <c r="F150" s="286">
        <v>44</v>
      </c>
      <c r="G150" s="100" t="s">
        <v>42</v>
      </c>
      <c r="H150" s="82" t="s">
        <v>42</v>
      </c>
      <c r="I150" s="34" t="s">
        <v>42</v>
      </c>
      <c r="J150" s="304">
        <v>40</v>
      </c>
      <c r="K150" s="37">
        <v>60</v>
      </c>
      <c r="L150" s="202">
        <v>44</v>
      </c>
      <c r="M150" s="202">
        <v>44</v>
      </c>
      <c r="N150" s="85">
        <v>60</v>
      </c>
      <c r="O150" s="35">
        <v>66</v>
      </c>
      <c r="P150" s="34" t="s">
        <v>42</v>
      </c>
      <c r="Q150" s="35">
        <v>44</v>
      </c>
      <c r="R150" s="82" t="s">
        <v>42</v>
      </c>
      <c r="S150" s="35">
        <v>96</v>
      </c>
      <c r="T150" s="34"/>
      <c r="U150" s="197">
        <f>SUM(E150:T150)-E150-J150-F150</f>
        <v>414</v>
      </c>
    </row>
    <row r="151" spans="2:23" ht="12.75">
      <c r="B151" s="54" t="s">
        <v>79</v>
      </c>
      <c r="C151" s="114" t="s">
        <v>63</v>
      </c>
      <c r="D151" s="56">
        <v>1936</v>
      </c>
      <c r="E151" s="99" t="s">
        <v>42</v>
      </c>
      <c r="F151" s="97">
        <v>44</v>
      </c>
      <c r="G151" s="99" t="s">
        <v>42</v>
      </c>
      <c r="H151" s="57">
        <v>80</v>
      </c>
      <c r="I151" s="60" t="s">
        <v>42</v>
      </c>
      <c r="J151" s="284">
        <v>30</v>
      </c>
      <c r="K151" s="37">
        <v>60</v>
      </c>
      <c r="L151" s="415">
        <v>33</v>
      </c>
      <c r="M151" s="81">
        <v>44</v>
      </c>
      <c r="N151" s="109" t="s">
        <v>42</v>
      </c>
      <c r="O151" s="59">
        <v>66</v>
      </c>
      <c r="P151" s="66" t="s">
        <v>42</v>
      </c>
      <c r="Q151" s="59">
        <v>44</v>
      </c>
      <c r="R151" s="66" t="s">
        <v>42</v>
      </c>
      <c r="S151" s="59">
        <v>72</v>
      </c>
      <c r="T151" s="34" t="s">
        <v>42</v>
      </c>
      <c r="U151" s="197">
        <f>SUM(E151:T151)-L151-J151</f>
        <v>410</v>
      </c>
      <c r="W151" s="308"/>
    </row>
    <row r="152" spans="2:21" ht="12.75">
      <c r="B152" s="54" t="s">
        <v>80</v>
      </c>
      <c r="C152" s="114" t="s">
        <v>35</v>
      </c>
      <c r="D152" s="56">
        <v>1936</v>
      </c>
      <c r="E152" s="57">
        <v>60</v>
      </c>
      <c r="F152" s="453">
        <v>44</v>
      </c>
      <c r="G152" s="57">
        <v>60</v>
      </c>
      <c r="H152" s="283">
        <v>40</v>
      </c>
      <c r="I152" s="60" t="s">
        <v>42</v>
      </c>
      <c r="J152" s="284">
        <v>40</v>
      </c>
      <c r="K152" s="284">
        <v>40</v>
      </c>
      <c r="L152" s="311">
        <v>33</v>
      </c>
      <c r="M152" s="311">
        <v>44</v>
      </c>
      <c r="N152" s="416">
        <v>40</v>
      </c>
      <c r="O152" s="59">
        <v>44</v>
      </c>
      <c r="P152" s="59">
        <v>60</v>
      </c>
      <c r="Q152" s="59">
        <v>44</v>
      </c>
      <c r="R152" s="59">
        <v>60</v>
      </c>
      <c r="S152" s="115">
        <v>48</v>
      </c>
      <c r="T152" s="350" t="s">
        <v>42</v>
      </c>
      <c r="U152" s="309">
        <f>SUM(E152:T152)-L152-J152-H152-K152-N152-F152-M152</f>
        <v>376</v>
      </c>
    </row>
    <row r="153" spans="2:23" ht="12.75">
      <c r="B153" s="54" t="s">
        <v>81</v>
      </c>
      <c r="C153" s="114" t="s">
        <v>36</v>
      </c>
      <c r="D153" s="56">
        <v>1935</v>
      </c>
      <c r="E153" s="57">
        <v>80</v>
      </c>
      <c r="F153" s="66" t="s">
        <v>42</v>
      </c>
      <c r="G153" s="66" t="s">
        <v>42</v>
      </c>
      <c r="H153" s="99" t="s">
        <v>42</v>
      </c>
      <c r="I153" s="60" t="s">
        <v>42</v>
      </c>
      <c r="J153" s="58">
        <v>40</v>
      </c>
      <c r="K153" s="60" t="s">
        <v>42</v>
      </c>
      <c r="L153" s="60" t="s">
        <v>42</v>
      </c>
      <c r="M153" s="60" t="s">
        <v>42</v>
      </c>
      <c r="N153" s="67">
        <v>40</v>
      </c>
      <c r="O153" s="59">
        <v>110</v>
      </c>
      <c r="P153" s="66" t="s">
        <v>42</v>
      </c>
      <c r="Q153" s="66" t="s">
        <v>42</v>
      </c>
      <c r="R153" s="66" t="s">
        <v>42</v>
      </c>
      <c r="S153" s="80">
        <v>72</v>
      </c>
      <c r="T153" s="344" t="s">
        <v>42</v>
      </c>
      <c r="U153" s="197">
        <f aca="true" t="shared" si="5" ref="U153:U164">SUM(E153:T153)</f>
        <v>342</v>
      </c>
      <c r="W153" s="308"/>
    </row>
    <row r="154" spans="2:21" ht="12.75">
      <c r="B154" s="54" t="s">
        <v>91</v>
      </c>
      <c r="C154" s="114" t="s">
        <v>281</v>
      </c>
      <c r="D154" s="56">
        <v>1935</v>
      </c>
      <c r="E154" s="99" t="s">
        <v>42</v>
      </c>
      <c r="F154" s="66" t="s">
        <v>42</v>
      </c>
      <c r="G154" s="60" t="s">
        <v>42</v>
      </c>
      <c r="H154" s="59">
        <v>60</v>
      </c>
      <c r="I154" s="60" t="s">
        <v>42</v>
      </c>
      <c r="J154" s="60" t="s">
        <v>42</v>
      </c>
      <c r="K154" s="34" t="s">
        <v>42</v>
      </c>
      <c r="L154" s="203">
        <v>44</v>
      </c>
      <c r="M154" s="66" t="s">
        <v>42</v>
      </c>
      <c r="N154" s="63">
        <v>80</v>
      </c>
      <c r="O154" s="59">
        <v>88</v>
      </c>
      <c r="P154" s="60" t="s">
        <v>42</v>
      </c>
      <c r="Q154" s="59">
        <v>66</v>
      </c>
      <c r="R154" s="60" t="s">
        <v>42</v>
      </c>
      <c r="S154" s="349" t="s">
        <v>42</v>
      </c>
      <c r="T154" s="119" t="s">
        <v>42</v>
      </c>
      <c r="U154" s="197">
        <f t="shared" si="5"/>
        <v>338</v>
      </c>
    </row>
    <row r="155" spans="2:23" ht="12.75">
      <c r="B155" s="54" t="s">
        <v>94</v>
      </c>
      <c r="C155" s="114" t="s">
        <v>33</v>
      </c>
      <c r="D155" s="56">
        <v>1934</v>
      </c>
      <c r="E155" s="68" t="s">
        <v>42</v>
      </c>
      <c r="F155" s="34" t="s">
        <v>42</v>
      </c>
      <c r="G155" s="34" t="s">
        <v>42</v>
      </c>
      <c r="H155" s="82" t="s">
        <v>42</v>
      </c>
      <c r="I155" s="34" t="s">
        <v>42</v>
      </c>
      <c r="J155" s="34" t="s">
        <v>42</v>
      </c>
      <c r="K155" s="37">
        <v>100</v>
      </c>
      <c r="L155" s="202">
        <v>88</v>
      </c>
      <c r="M155" s="34" t="s">
        <v>42</v>
      </c>
      <c r="N155" s="109" t="s">
        <v>42</v>
      </c>
      <c r="O155" s="82" t="s">
        <v>42</v>
      </c>
      <c r="P155" s="37">
        <v>100</v>
      </c>
      <c r="Q155" s="34" t="s">
        <v>42</v>
      </c>
      <c r="R155" s="34" t="s">
        <v>42</v>
      </c>
      <c r="S155" s="339" t="s">
        <v>42</v>
      </c>
      <c r="T155" s="119" t="s">
        <v>42</v>
      </c>
      <c r="U155" s="197">
        <f t="shared" si="5"/>
        <v>288</v>
      </c>
      <c r="W155" s="308"/>
    </row>
    <row r="156" spans="2:21" ht="12.75">
      <c r="B156" s="54" t="s">
        <v>85</v>
      </c>
      <c r="C156" s="114" t="s">
        <v>129</v>
      </c>
      <c r="D156" s="56">
        <v>1935</v>
      </c>
      <c r="E156" s="33" t="s">
        <v>42</v>
      </c>
      <c r="F156" s="82" t="s">
        <v>42</v>
      </c>
      <c r="G156" s="37">
        <v>40</v>
      </c>
      <c r="H156" s="35">
        <v>40</v>
      </c>
      <c r="I156" s="34" t="s">
        <v>42</v>
      </c>
      <c r="J156" s="82" t="s">
        <v>42</v>
      </c>
      <c r="K156" s="34" t="s">
        <v>42</v>
      </c>
      <c r="L156" s="202">
        <v>33</v>
      </c>
      <c r="M156" s="34" t="s">
        <v>42</v>
      </c>
      <c r="N156" s="34" t="s">
        <v>42</v>
      </c>
      <c r="O156" s="34" t="s">
        <v>42</v>
      </c>
      <c r="P156" s="37">
        <v>80</v>
      </c>
      <c r="Q156" s="35">
        <v>33</v>
      </c>
      <c r="R156" s="82" t="s">
        <v>42</v>
      </c>
      <c r="S156" s="86">
        <v>48</v>
      </c>
      <c r="T156" s="344" t="s">
        <v>42</v>
      </c>
      <c r="U156" s="197">
        <f t="shared" si="5"/>
        <v>274</v>
      </c>
    </row>
    <row r="157" spans="2:23" ht="12.75">
      <c r="B157" s="54" t="s">
        <v>99</v>
      </c>
      <c r="C157" s="114" t="s">
        <v>74</v>
      </c>
      <c r="D157" s="56">
        <v>1938</v>
      </c>
      <c r="E157" s="100" t="s">
        <v>42</v>
      </c>
      <c r="F157" s="37">
        <v>44</v>
      </c>
      <c r="G157" s="58">
        <v>60</v>
      </c>
      <c r="H157" s="35">
        <v>30</v>
      </c>
      <c r="I157" s="34" t="s">
        <v>42</v>
      </c>
      <c r="J157" s="34" t="s">
        <v>42</v>
      </c>
      <c r="K157" s="34" t="s">
        <v>42</v>
      </c>
      <c r="L157" s="34" t="s">
        <v>42</v>
      </c>
      <c r="M157" s="35">
        <v>44</v>
      </c>
      <c r="N157" s="109" t="s">
        <v>42</v>
      </c>
      <c r="O157" s="34" t="s">
        <v>42</v>
      </c>
      <c r="P157" s="68" t="s">
        <v>42</v>
      </c>
      <c r="Q157" s="33">
        <v>33</v>
      </c>
      <c r="R157" s="35">
        <v>60</v>
      </c>
      <c r="S157" s="344" t="s">
        <v>42</v>
      </c>
      <c r="T157" s="350" t="s">
        <v>42</v>
      </c>
      <c r="U157" s="197">
        <f t="shared" si="5"/>
        <v>271</v>
      </c>
      <c r="W157" s="308"/>
    </row>
    <row r="158" spans="2:21" ht="12.75">
      <c r="B158" s="54" t="s">
        <v>103</v>
      </c>
      <c r="C158" s="116" t="s">
        <v>282</v>
      </c>
      <c r="D158" s="32">
        <v>1935</v>
      </c>
      <c r="E158" s="33">
        <v>40</v>
      </c>
      <c r="F158" s="34" t="s">
        <v>42</v>
      </c>
      <c r="G158" s="34" t="s">
        <v>42</v>
      </c>
      <c r="H158" s="57">
        <v>40</v>
      </c>
      <c r="I158" s="34" t="s">
        <v>42</v>
      </c>
      <c r="J158" s="35">
        <v>40</v>
      </c>
      <c r="K158" s="34" t="s">
        <v>42</v>
      </c>
      <c r="L158" s="202">
        <v>33</v>
      </c>
      <c r="M158" s="34" t="s">
        <v>42</v>
      </c>
      <c r="N158" s="34" t="s">
        <v>42</v>
      </c>
      <c r="O158" s="82" t="s">
        <v>42</v>
      </c>
      <c r="P158" s="99" t="s">
        <v>42</v>
      </c>
      <c r="Q158" s="99" t="s">
        <v>42</v>
      </c>
      <c r="R158" s="99" t="s">
        <v>42</v>
      </c>
      <c r="S158" s="339" t="s">
        <v>42</v>
      </c>
      <c r="T158" s="399" t="s">
        <v>42</v>
      </c>
      <c r="U158" s="197">
        <f t="shared" si="5"/>
        <v>153</v>
      </c>
    </row>
    <row r="159" spans="2:23" ht="12.75">
      <c r="B159" s="54" t="s">
        <v>104</v>
      </c>
      <c r="C159" s="116" t="s">
        <v>60</v>
      </c>
      <c r="D159" s="32">
        <v>1938</v>
      </c>
      <c r="E159" s="37">
        <v>30</v>
      </c>
      <c r="F159" s="34" t="s">
        <v>42</v>
      </c>
      <c r="G159" s="34" t="s">
        <v>42</v>
      </c>
      <c r="H159" s="82" t="s">
        <v>42</v>
      </c>
      <c r="I159" s="34" t="s">
        <v>42</v>
      </c>
      <c r="J159" s="34" t="s">
        <v>42</v>
      </c>
      <c r="K159" s="34" t="s">
        <v>42</v>
      </c>
      <c r="L159" s="34" t="s">
        <v>42</v>
      </c>
      <c r="M159" s="34" t="s">
        <v>42</v>
      </c>
      <c r="N159" s="67">
        <v>30</v>
      </c>
      <c r="O159" s="35">
        <v>44</v>
      </c>
      <c r="P159" s="34" t="s">
        <v>42</v>
      </c>
      <c r="Q159" s="34" t="s">
        <v>42</v>
      </c>
      <c r="R159" s="34" t="s">
        <v>42</v>
      </c>
      <c r="S159" s="86">
        <v>48</v>
      </c>
      <c r="T159" s="119" t="s">
        <v>42</v>
      </c>
      <c r="U159" s="197">
        <f t="shared" si="5"/>
        <v>152</v>
      </c>
      <c r="W159" s="308"/>
    </row>
    <row r="160" spans="2:23" ht="12.75">
      <c r="B160" s="54" t="s">
        <v>272</v>
      </c>
      <c r="C160" s="116" t="s">
        <v>62</v>
      </c>
      <c r="D160" s="32"/>
      <c r="E160" s="34" t="s">
        <v>42</v>
      </c>
      <c r="F160" s="34" t="s">
        <v>42</v>
      </c>
      <c r="G160" s="82" t="s">
        <v>42</v>
      </c>
      <c r="H160" s="34" t="s">
        <v>42</v>
      </c>
      <c r="I160" s="34" t="s">
        <v>42</v>
      </c>
      <c r="J160" s="34" t="s">
        <v>42</v>
      </c>
      <c r="K160" s="34" t="s">
        <v>42</v>
      </c>
      <c r="L160" s="34" t="s">
        <v>42</v>
      </c>
      <c r="M160" s="34" t="s">
        <v>42</v>
      </c>
      <c r="N160" s="35">
        <v>60</v>
      </c>
      <c r="O160" s="37">
        <v>33</v>
      </c>
      <c r="P160" s="82" t="s">
        <v>42</v>
      </c>
      <c r="Q160" s="82" t="s">
        <v>42</v>
      </c>
      <c r="R160" s="82" t="s">
        <v>42</v>
      </c>
      <c r="S160" s="86">
        <v>36</v>
      </c>
      <c r="T160" s="119" t="s">
        <v>42</v>
      </c>
      <c r="U160" s="197">
        <f t="shared" si="5"/>
        <v>129</v>
      </c>
      <c r="W160" s="308"/>
    </row>
    <row r="161" spans="2:21" ht="12.75">
      <c r="B161" s="54" t="s">
        <v>272</v>
      </c>
      <c r="C161" s="120" t="s">
        <v>58</v>
      </c>
      <c r="D161" s="121">
        <v>1938</v>
      </c>
      <c r="E161" s="124">
        <v>30</v>
      </c>
      <c r="F161" s="200" t="s">
        <v>42</v>
      </c>
      <c r="G161" s="200" t="s">
        <v>42</v>
      </c>
      <c r="H161" s="99" t="s">
        <v>42</v>
      </c>
      <c r="I161" s="200" t="s">
        <v>42</v>
      </c>
      <c r="J161" s="200" t="s">
        <v>42</v>
      </c>
      <c r="K161" s="200" t="s">
        <v>42</v>
      </c>
      <c r="L161" s="200" t="s">
        <v>42</v>
      </c>
      <c r="M161" s="200" t="s">
        <v>42</v>
      </c>
      <c r="N161" s="67">
        <v>30</v>
      </c>
      <c r="O161" s="126">
        <v>33</v>
      </c>
      <c r="P161" s="209" t="s">
        <v>42</v>
      </c>
      <c r="Q161" s="209" t="s">
        <v>42</v>
      </c>
      <c r="R161" s="209" t="s">
        <v>42</v>
      </c>
      <c r="S161" s="127">
        <v>36</v>
      </c>
      <c r="T161" s="119" t="s">
        <v>42</v>
      </c>
      <c r="U161" s="197">
        <f t="shared" si="5"/>
        <v>129</v>
      </c>
    </row>
    <row r="162" spans="2:23" ht="12.75">
      <c r="B162" s="54" t="s">
        <v>132</v>
      </c>
      <c r="C162" s="120" t="s">
        <v>283</v>
      </c>
      <c r="D162" s="121">
        <v>1936</v>
      </c>
      <c r="E162" s="205">
        <v>40</v>
      </c>
      <c r="F162" s="209" t="s">
        <v>42</v>
      </c>
      <c r="G162" s="200" t="s">
        <v>42</v>
      </c>
      <c r="H162" s="99" t="s">
        <v>42</v>
      </c>
      <c r="I162" s="200" t="s">
        <v>42</v>
      </c>
      <c r="J162" s="200" t="s">
        <v>42</v>
      </c>
      <c r="K162" s="34" t="s">
        <v>42</v>
      </c>
      <c r="L162" s="34" t="s">
        <v>42</v>
      </c>
      <c r="M162" s="209" t="s">
        <v>42</v>
      </c>
      <c r="N162" s="109" t="s">
        <v>42</v>
      </c>
      <c r="O162" s="205">
        <v>33</v>
      </c>
      <c r="P162" s="200" t="s">
        <v>42</v>
      </c>
      <c r="Q162" s="200" t="s">
        <v>42</v>
      </c>
      <c r="R162" s="200" t="s">
        <v>42</v>
      </c>
      <c r="S162" s="288">
        <v>36</v>
      </c>
      <c r="T162" s="119" t="s">
        <v>42</v>
      </c>
      <c r="U162" s="197">
        <f t="shared" si="5"/>
        <v>109</v>
      </c>
      <c r="W162" s="308"/>
    </row>
    <row r="163" spans="2:21" ht="12.75">
      <c r="B163" s="30" t="s">
        <v>152</v>
      </c>
      <c r="C163" s="120" t="s">
        <v>284</v>
      </c>
      <c r="D163" s="121">
        <v>1936</v>
      </c>
      <c r="E163" s="68" t="s">
        <v>42</v>
      </c>
      <c r="F163" s="68" t="s">
        <v>42</v>
      </c>
      <c r="G163" s="82" t="s">
        <v>42</v>
      </c>
      <c r="H163" s="34" t="s">
        <v>42</v>
      </c>
      <c r="I163" s="34" t="s">
        <v>42</v>
      </c>
      <c r="J163" s="34" t="s">
        <v>42</v>
      </c>
      <c r="K163" s="34" t="s">
        <v>42</v>
      </c>
      <c r="L163" s="204">
        <v>33</v>
      </c>
      <c r="M163" s="205">
        <v>33</v>
      </c>
      <c r="N163" s="200" t="s">
        <v>42</v>
      </c>
      <c r="O163" s="209" t="s">
        <v>42</v>
      </c>
      <c r="P163" s="209" t="s">
        <v>42</v>
      </c>
      <c r="Q163" s="209" t="s">
        <v>42</v>
      </c>
      <c r="R163" s="209" t="s">
        <v>42</v>
      </c>
      <c r="S163" s="468" t="s">
        <v>42</v>
      </c>
      <c r="T163" s="524" t="s">
        <v>42</v>
      </c>
      <c r="U163" s="197">
        <f t="shared" si="5"/>
        <v>66</v>
      </c>
    </row>
    <row r="164" spans="2:23" ht="13.5" thickBot="1">
      <c r="B164" s="39" t="s">
        <v>147</v>
      </c>
      <c r="C164" s="117" t="s">
        <v>285</v>
      </c>
      <c r="D164" s="41">
        <v>1937</v>
      </c>
      <c r="E164" s="239" t="s">
        <v>42</v>
      </c>
      <c r="F164" s="154" t="s">
        <v>42</v>
      </c>
      <c r="G164" s="239" t="s">
        <v>42</v>
      </c>
      <c r="H164" s="93" t="s">
        <v>42</v>
      </c>
      <c r="I164" s="93" t="s">
        <v>42</v>
      </c>
      <c r="J164" s="42" t="s">
        <v>42</v>
      </c>
      <c r="K164" s="42" t="s">
        <v>42</v>
      </c>
      <c r="L164" s="312">
        <v>44</v>
      </c>
      <c r="M164" s="42" t="s">
        <v>42</v>
      </c>
      <c r="N164" s="42" t="s">
        <v>42</v>
      </c>
      <c r="O164" s="42" t="s">
        <v>42</v>
      </c>
      <c r="P164" s="42" t="s">
        <v>42</v>
      </c>
      <c r="Q164" s="42" t="s">
        <v>42</v>
      </c>
      <c r="R164" s="42" t="s">
        <v>42</v>
      </c>
      <c r="S164" s="357" t="s">
        <v>42</v>
      </c>
      <c r="T164" s="375" t="s">
        <v>42</v>
      </c>
      <c r="U164" s="196">
        <f t="shared" si="5"/>
        <v>44</v>
      </c>
      <c r="W164" s="308"/>
    </row>
    <row r="165" spans="5:18" ht="13.5" thickBot="1"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</row>
    <row r="166" spans="2:23" ht="13.5" thickBot="1">
      <c r="B166" s="17" t="s">
        <v>3</v>
      </c>
      <c r="C166" s="259" t="s">
        <v>14</v>
      </c>
      <c r="D166" s="73" t="s">
        <v>52</v>
      </c>
      <c r="E166" s="19">
        <v>1</v>
      </c>
      <c r="F166" s="20">
        <v>2</v>
      </c>
      <c r="G166" s="20">
        <v>3</v>
      </c>
      <c r="H166" s="20">
        <v>4</v>
      </c>
      <c r="I166" s="20">
        <v>5</v>
      </c>
      <c r="J166" s="20">
        <v>6</v>
      </c>
      <c r="K166" s="20">
        <v>7</v>
      </c>
      <c r="L166" s="21">
        <v>8</v>
      </c>
      <c r="M166" s="20">
        <v>9</v>
      </c>
      <c r="N166" s="20">
        <v>10</v>
      </c>
      <c r="O166" s="20">
        <v>11</v>
      </c>
      <c r="P166" s="20">
        <v>12</v>
      </c>
      <c r="Q166" s="20">
        <v>13</v>
      </c>
      <c r="R166" s="20">
        <v>14</v>
      </c>
      <c r="S166" s="20">
        <v>15</v>
      </c>
      <c r="T166" s="20">
        <v>16</v>
      </c>
      <c r="U166" s="17" t="s">
        <v>50</v>
      </c>
      <c r="W166" s="308"/>
    </row>
    <row r="167" spans="2:21" ht="12.75">
      <c r="B167" s="313" t="s">
        <v>43</v>
      </c>
      <c r="C167" s="325" t="s">
        <v>37</v>
      </c>
      <c r="D167" s="56">
        <v>1929</v>
      </c>
      <c r="E167" s="57">
        <v>100</v>
      </c>
      <c r="F167" s="60" t="s">
        <v>42</v>
      </c>
      <c r="G167" s="60" t="s">
        <v>42</v>
      </c>
      <c r="H167" s="59">
        <v>100</v>
      </c>
      <c r="I167" s="60" t="s">
        <v>42</v>
      </c>
      <c r="J167" s="60" t="s">
        <v>42</v>
      </c>
      <c r="K167" s="60" t="s">
        <v>42</v>
      </c>
      <c r="L167" s="60" t="s">
        <v>42</v>
      </c>
      <c r="M167" s="273">
        <v>110</v>
      </c>
      <c r="N167" s="59">
        <v>100</v>
      </c>
      <c r="O167" s="273">
        <v>110</v>
      </c>
      <c r="P167" s="266" t="s">
        <v>42</v>
      </c>
      <c r="Q167" s="59">
        <v>110</v>
      </c>
      <c r="R167" s="60" t="s">
        <v>42</v>
      </c>
      <c r="S167" s="293">
        <v>120</v>
      </c>
      <c r="T167" s="80">
        <v>110</v>
      </c>
      <c r="U167" s="197">
        <f>SUM(E167:T167)</f>
        <v>860</v>
      </c>
    </row>
    <row r="168" spans="2:21" ht="12.75">
      <c r="B168" s="314" t="s">
        <v>44</v>
      </c>
      <c r="C168" s="317" t="s">
        <v>93</v>
      </c>
      <c r="D168" s="32">
        <v>1932</v>
      </c>
      <c r="E168" s="33">
        <v>80</v>
      </c>
      <c r="F168" s="34" t="s">
        <v>42</v>
      </c>
      <c r="G168" s="35">
        <v>100</v>
      </c>
      <c r="H168" s="304">
        <v>40</v>
      </c>
      <c r="I168" s="82" t="s">
        <v>42</v>
      </c>
      <c r="J168" s="35">
        <v>100</v>
      </c>
      <c r="K168" s="35">
        <v>100</v>
      </c>
      <c r="L168" s="34" t="s">
        <v>42</v>
      </c>
      <c r="M168" s="82" t="s">
        <v>42</v>
      </c>
      <c r="N168" s="35">
        <v>80</v>
      </c>
      <c r="O168" s="35">
        <v>88</v>
      </c>
      <c r="P168" s="35">
        <v>100</v>
      </c>
      <c r="Q168" s="82" t="s">
        <v>42</v>
      </c>
      <c r="R168" s="34" t="s">
        <v>42</v>
      </c>
      <c r="S168" s="305">
        <v>72</v>
      </c>
      <c r="T168" s="86"/>
      <c r="U168" s="197">
        <f>SUM(E168:T168)-H168-S168</f>
        <v>648</v>
      </c>
    </row>
    <row r="169" spans="2:21" ht="12.75">
      <c r="B169" s="314" t="s">
        <v>48</v>
      </c>
      <c r="C169" s="315" t="s">
        <v>64</v>
      </c>
      <c r="D169" s="32">
        <v>1933</v>
      </c>
      <c r="E169" s="68" t="s">
        <v>42</v>
      </c>
      <c r="F169" s="35">
        <v>110</v>
      </c>
      <c r="G169" s="34" t="s">
        <v>42</v>
      </c>
      <c r="H169" s="35">
        <v>80</v>
      </c>
      <c r="I169" s="34" t="s">
        <v>42</v>
      </c>
      <c r="J169" s="304">
        <v>60</v>
      </c>
      <c r="K169" s="34" t="s">
        <v>42</v>
      </c>
      <c r="L169" s="206">
        <v>88</v>
      </c>
      <c r="M169" s="474">
        <v>66</v>
      </c>
      <c r="N169" s="34" t="s">
        <v>42</v>
      </c>
      <c r="O169" s="206">
        <v>66</v>
      </c>
      <c r="P169" s="245">
        <v>80</v>
      </c>
      <c r="Q169" s="34" t="s">
        <v>42</v>
      </c>
      <c r="R169" s="35">
        <v>100</v>
      </c>
      <c r="S169" s="473">
        <v>72</v>
      </c>
      <c r="T169" s="86"/>
      <c r="U169" s="197">
        <f>SUM(E169:T169)-J169-M169</f>
        <v>596</v>
      </c>
    </row>
    <row r="170" spans="2:21" ht="12.75">
      <c r="B170" s="314" t="s">
        <v>45</v>
      </c>
      <c r="C170" s="315" t="s">
        <v>38</v>
      </c>
      <c r="D170" s="32">
        <v>1930</v>
      </c>
      <c r="E170" s="68" t="s">
        <v>42</v>
      </c>
      <c r="F170" s="34" t="s">
        <v>42</v>
      </c>
      <c r="G170" s="304">
        <v>60</v>
      </c>
      <c r="H170" s="304">
        <v>60</v>
      </c>
      <c r="I170" s="34" t="s">
        <v>42</v>
      </c>
      <c r="J170" s="35">
        <v>80</v>
      </c>
      <c r="K170" s="35">
        <v>80</v>
      </c>
      <c r="L170" s="206">
        <v>110</v>
      </c>
      <c r="M170" s="206">
        <v>88</v>
      </c>
      <c r="N170" s="35">
        <v>60</v>
      </c>
      <c r="O170" s="206">
        <v>66</v>
      </c>
      <c r="P170" s="245">
        <v>60</v>
      </c>
      <c r="Q170" s="304">
        <v>44</v>
      </c>
      <c r="R170" s="34" t="s">
        <v>42</v>
      </c>
      <c r="S170" s="475">
        <v>48</v>
      </c>
      <c r="T170" s="344" t="s">
        <v>42</v>
      </c>
      <c r="U170" s="197">
        <f>SUM(E170:T170)-G170-H170-Q170-S170</f>
        <v>544</v>
      </c>
    </row>
    <row r="171" spans="2:21" ht="12.75">
      <c r="B171" s="314" t="s">
        <v>46</v>
      </c>
      <c r="C171" s="315" t="s">
        <v>66</v>
      </c>
      <c r="D171" s="32">
        <v>1932</v>
      </c>
      <c r="E171" s="68" t="s">
        <v>42</v>
      </c>
      <c r="F171" s="35">
        <v>88</v>
      </c>
      <c r="G171" s="35">
        <v>80</v>
      </c>
      <c r="H171" s="35">
        <v>60</v>
      </c>
      <c r="I171" s="34" t="s">
        <v>42</v>
      </c>
      <c r="J171" s="34" t="s">
        <v>42</v>
      </c>
      <c r="K171" s="34" t="s">
        <v>42</v>
      </c>
      <c r="L171" s="316">
        <v>66</v>
      </c>
      <c r="M171" s="206">
        <v>44</v>
      </c>
      <c r="N171" s="34" t="s">
        <v>42</v>
      </c>
      <c r="O171" s="84" t="s">
        <v>42</v>
      </c>
      <c r="P171" s="118" t="s">
        <v>42</v>
      </c>
      <c r="Q171" s="35">
        <v>88</v>
      </c>
      <c r="R171" s="35">
        <v>80</v>
      </c>
      <c r="S171" s="119" t="s">
        <v>42</v>
      </c>
      <c r="T171" s="86">
        <v>44</v>
      </c>
      <c r="U171" s="197">
        <f aca="true" t="shared" si="6" ref="U171:U176">SUM(E171:T171)</f>
        <v>550</v>
      </c>
    </row>
    <row r="172" spans="2:21" ht="12.75">
      <c r="B172" s="314" t="s">
        <v>79</v>
      </c>
      <c r="C172" s="317" t="s">
        <v>65</v>
      </c>
      <c r="D172" s="32">
        <v>1932</v>
      </c>
      <c r="E172" s="33">
        <v>60</v>
      </c>
      <c r="F172" s="82" t="s">
        <v>42</v>
      </c>
      <c r="G172" s="82" t="s">
        <v>42</v>
      </c>
      <c r="H172" s="35">
        <v>40</v>
      </c>
      <c r="I172" s="34" t="s">
        <v>42</v>
      </c>
      <c r="J172" s="82" t="s">
        <v>42</v>
      </c>
      <c r="K172" s="34" t="s">
        <v>42</v>
      </c>
      <c r="L172" s="34" t="s">
        <v>42</v>
      </c>
      <c r="M172" s="35">
        <v>44</v>
      </c>
      <c r="N172" s="35">
        <v>60</v>
      </c>
      <c r="O172" s="35">
        <v>44</v>
      </c>
      <c r="P172" s="82" t="s">
        <v>42</v>
      </c>
      <c r="Q172" s="35">
        <v>66</v>
      </c>
      <c r="R172" s="82" t="s">
        <v>42</v>
      </c>
      <c r="S172" s="86">
        <v>96</v>
      </c>
      <c r="T172" s="350" t="s">
        <v>42</v>
      </c>
      <c r="U172" s="197">
        <f t="shared" si="6"/>
        <v>410</v>
      </c>
    </row>
    <row r="173" spans="2:21" ht="12.75">
      <c r="B173" s="314" t="s">
        <v>80</v>
      </c>
      <c r="C173" s="315" t="s">
        <v>286</v>
      </c>
      <c r="D173" s="32">
        <v>1930</v>
      </c>
      <c r="E173" s="68" t="s">
        <v>42</v>
      </c>
      <c r="F173" s="35">
        <v>66</v>
      </c>
      <c r="G173" s="35">
        <v>40</v>
      </c>
      <c r="H173" s="82" t="s">
        <v>42</v>
      </c>
      <c r="I173" s="34" t="s">
        <v>42</v>
      </c>
      <c r="J173" s="34" t="s">
        <v>42</v>
      </c>
      <c r="K173" s="35">
        <v>60</v>
      </c>
      <c r="L173" s="206">
        <v>44</v>
      </c>
      <c r="M173" s="206">
        <v>44</v>
      </c>
      <c r="N173" s="34" t="s">
        <v>42</v>
      </c>
      <c r="O173" s="84" t="s">
        <v>42</v>
      </c>
      <c r="P173" s="118" t="s">
        <v>42</v>
      </c>
      <c r="Q173" s="35">
        <v>44</v>
      </c>
      <c r="R173" s="34" t="s">
        <v>42</v>
      </c>
      <c r="S173" s="119" t="s">
        <v>42</v>
      </c>
      <c r="T173" s="344" t="s">
        <v>42</v>
      </c>
      <c r="U173" s="197">
        <f t="shared" si="6"/>
        <v>298</v>
      </c>
    </row>
    <row r="174" spans="2:21" ht="12.75">
      <c r="B174" s="314" t="s">
        <v>81</v>
      </c>
      <c r="C174" s="315" t="s">
        <v>287</v>
      </c>
      <c r="D174" s="32">
        <v>1930</v>
      </c>
      <c r="E174" s="68" t="s">
        <v>42</v>
      </c>
      <c r="F174" s="34" t="s">
        <v>42</v>
      </c>
      <c r="G174" s="82" t="s">
        <v>42</v>
      </c>
      <c r="H174" s="34" t="s">
        <v>42</v>
      </c>
      <c r="I174" s="34" t="s">
        <v>42</v>
      </c>
      <c r="J174" s="34" t="s">
        <v>42</v>
      </c>
      <c r="K174" s="34" t="s">
        <v>42</v>
      </c>
      <c r="L174" s="206">
        <v>44</v>
      </c>
      <c r="M174" s="206">
        <v>66</v>
      </c>
      <c r="N174" s="34" t="s">
        <v>42</v>
      </c>
      <c r="O174" s="84" t="s">
        <v>42</v>
      </c>
      <c r="P174" s="118" t="s">
        <v>42</v>
      </c>
      <c r="Q174" s="35">
        <v>66</v>
      </c>
      <c r="R174" s="35">
        <v>60</v>
      </c>
      <c r="S174" s="119" t="s">
        <v>42</v>
      </c>
      <c r="T174" s="350" t="s">
        <v>42</v>
      </c>
      <c r="U174" s="197">
        <f t="shared" si="6"/>
        <v>236</v>
      </c>
    </row>
    <row r="175" spans="2:21" ht="12.75">
      <c r="B175" s="318" t="s">
        <v>91</v>
      </c>
      <c r="C175" s="315" t="s">
        <v>107</v>
      </c>
      <c r="D175" s="32">
        <v>1932</v>
      </c>
      <c r="E175" s="33">
        <v>60</v>
      </c>
      <c r="F175" s="34" t="s">
        <v>42</v>
      </c>
      <c r="G175" s="34" t="s">
        <v>42</v>
      </c>
      <c r="H175" s="202">
        <v>40</v>
      </c>
      <c r="I175" s="34" t="s">
        <v>42</v>
      </c>
      <c r="J175" s="34" t="s">
        <v>42</v>
      </c>
      <c r="K175" s="34"/>
      <c r="L175" s="34" t="s">
        <v>42</v>
      </c>
      <c r="M175" s="206">
        <v>44</v>
      </c>
      <c r="N175" s="34" t="s">
        <v>42</v>
      </c>
      <c r="O175" s="84" t="s">
        <v>42</v>
      </c>
      <c r="P175" s="118" t="s">
        <v>42</v>
      </c>
      <c r="Q175" s="35">
        <v>44</v>
      </c>
      <c r="R175" s="34" t="s">
        <v>42</v>
      </c>
      <c r="S175" s="119" t="s">
        <v>42</v>
      </c>
      <c r="T175" s="350" t="s">
        <v>42</v>
      </c>
      <c r="U175" s="197">
        <f t="shared" si="6"/>
        <v>188</v>
      </c>
    </row>
    <row r="176" spans="2:27" ht="13.5" thickBot="1">
      <c r="B176" s="319" t="s">
        <v>94</v>
      </c>
      <c r="C176" s="320" t="s">
        <v>78</v>
      </c>
      <c r="D176" s="41">
        <v>1932</v>
      </c>
      <c r="E176" s="70" t="s">
        <v>42</v>
      </c>
      <c r="F176" s="90" t="s">
        <v>42</v>
      </c>
      <c r="G176" s="43">
        <v>60</v>
      </c>
      <c r="H176" s="90" t="s">
        <v>42</v>
      </c>
      <c r="I176" s="42" t="s">
        <v>42</v>
      </c>
      <c r="J176" s="42" t="s">
        <v>42</v>
      </c>
      <c r="K176" s="42" t="s">
        <v>42</v>
      </c>
      <c r="L176" s="321">
        <v>66</v>
      </c>
      <c r="M176" s="322" t="s">
        <v>42</v>
      </c>
      <c r="N176" s="42" t="s">
        <v>42</v>
      </c>
      <c r="O176" s="322" t="s">
        <v>42</v>
      </c>
      <c r="P176" s="300" t="s">
        <v>42</v>
      </c>
      <c r="Q176" s="300" t="s">
        <v>42</v>
      </c>
      <c r="R176" s="42" t="s">
        <v>42</v>
      </c>
      <c r="S176" s="131" t="s">
        <v>42</v>
      </c>
      <c r="T176" s="357" t="s">
        <v>42</v>
      </c>
      <c r="U176" s="196">
        <f t="shared" si="6"/>
        <v>126</v>
      </c>
      <c r="V176" s="49"/>
      <c r="W176" s="49"/>
      <c r="X176" s="323"/>
      <c r="Y176" s="49"/>
      <c r="Z176" s="49"/>
      <c r="AA176" s="49"/>
    </row>
    <row r="177" spans="5:20" ht="13.5" thickBot="1"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T177" s="324"/>
    </row>
    <row r="178" spans="2:21" ht="13.5" thickBot="1">
      <c r="B178" s="17" t="s">
        <v>3</v>
      </c>
      <c r="C178" s="259" t="s">
        <v>288</v>
      </c>
      <c r="D178" s="73" t="s">
        <v>52</v>
      </c>
      <c r="E178" s="19">
        <v>1</v>
      </c>
      <c r="F178" s="20">
        <v>2</v>
      </c>
      <c r="G178" s="20">
        <v>3</v>
      </c>
      <c r="H178" s="20">
        <v>4</v>
      </c>
      <c r="I178" s="20">
        <v>5</v>
      </c>
      <c r="J178" s="20">
        <v>6</v>
      </c>
      <c r="K178" s="20">
        <v>7</v>
      </c>
      <c r="L178" s="21">
        <v>8</v>
      </c>
      <c r="M178" s="20">
        <v>9</v>
      </c>
      <c r="N178" s="20">
        <v>10</v>
      </c>
      <c r="O178" s="20">
        <v>11</v>
      </c>
      <c r="P178" s="20">
        <v>12</v>
      </c>
      <c r="Q178" s="20">
        <v>13</v>
      </c>
      <c r="R178" s="20">
        <v>14</v>
      </c>
      <c r="S178" s="20">
        <v>15</v>
      </c>
      <c r="T178" s="22">
        <v>16</v>
      </c>
      <c r="U178" s="482" t="s">
        <v>50</v>
      </c>
    </row>
    <row r="179" spans="2:21" ht="13.5" customHeight="1">
      <c r="B179" s="313" t="s">
        <v>43</v>
      </c>
      <c r="C179" s="325" t="s">
        <v>39</v>
      </c>
      <c r="D179" s="56">
        <v>1925</v>
      </c>
      <c r="E179" s="57">
        <v>100</v>
      </c>
      <c r="F179" s="60" t="s">
        <v>42</v>
      </c>
      <c r="G179" s="60" t="s">
        <v>42</v>
      </c>
      <c r="H179" s="66" t="s">
        <v>42</v>
      </c>
      <c r="I179" s="60" t="s">
        <v>42</v>
      </c>
      <c r="J179" s="60" t="s">
        <v>42</v>
      </c>
      <c r="K179" s="284">
        <v>60</v>
      </c>
      <c r="L179" s="60" t="s">
        <v>42</v>
      </c>
      <c r="M179" s="59">
        <v>110</v>
      </c>
      <c r="N179" s="59">
        <v>100</v>
      </c>
      <c r="O179" s="58">
        <v>110</v>
      </c>
      <c r="P179" s="58">
        <v>80</v>
      </c>
      <c r="Q179" s="59">
        <v>110</v>
      </c>
      <c r="R179" s="60" t="s">
        <v>42</v>
      </c>
      <c r="S179" s="115">
        <v>120</v>
      </c>
      <c r="T179" s="262">
        <v>110</v>
      </c>
      <c r="U179" s="326">
        <f>SUM(E179:T179)-K179</f>
        <v>840</v>
      </c>
    </row>
    <row r="180" spans="2:21" ht="13.5" customHeight="1">
      <c r="B180" s="314" t="s">
        <v>44</v>
      </c>
      <c r="C180" s="315" t="s">
        <v>41</v>
      </c>
      <c r="D180" s="32">
        <v>1923</v>
      </c>
      <c r="E180" s="68" t="s">
        <v>42</v>
      </c>
      <c r="F180" s="34" t="s">
        <v>42</v>
      </c>
      <c r="G180" s="34" t="s">
        <v>42</v>
      </c>
      <c r="H180" s="82" t="s">
        <v>42</v>
      </c>
      <c r="I180" s="34" t="s">
        <v>42</v>
      </c>
      <c r="J180" s="35">
        <v>60</v>
      </c>
      <c r="K180" s="34" t="s">
        <v>42</v>
      </c>
      <c r="L180" s="35">
        <v>110</v>
      </c>
      <c r="M180" s="35">
        <v>88</v>
      </c>
      <c r="N180" s="35">
        <v>80</v>
      </c>
      <c r="O180" s="37">
        <v>88</v>
      </c>
      <c r="P180" s="82" t="s">
        <v>42</v>
      </c>
      <c r="Q180" s="35">
        <v>88</v>
      </c>
      <c r="R180" s="34" t="s">
        <v>42</v>
      </c>
      <c r="S180" s="34" t="s">
        <v>42</v>
      </c>
      <c r="T180" s="241">
        <v>88</v>
      </c>
      <c r="U180" s="327">
        <f>SUM(E180:T180)</f>
        <v>602</v>
      </c>
    </row>
    <row r="181" spans="2:21" ht="13.5" customHeight="1">
      <c r="B181" s="314" t="s">
        <v>48</v>
      </c>
      <c r="C181" s="315" t="s">
        <v>40</v>
      </c>
      <c r="D181" s="32">
        <v>1925</v>
      </c>
      <c r="E181" s="328">
        <v>80</v>
      </c>
      <c r="F181" s="34" t="s">
        <v>42</v>
      </c>
      <c r="G181" s="34" t="s">
        <v>42</v>
      </c>
      <c r="H181" s="82" t="s">
        <v>42</v>
      </c>
      <c r="I181" s="34" t="s">
        <v>42</v>
      </c>
      <c r="J181" s="34" t="s">
        <v>42</v>
      </c>
      <c r="K181" s="34" t="s">
        <v>42</v>
      </c>
      <c r="L181" s="34" t="s">
        <v>42</v>
      </c>
      <c r="M181" s="34" t="s">
        <v>42</v>
      </c>
      <c r="N181" s="35">
        <v>60</v>
      </c>
      <c r="O181" s="35">
        <v>66</v>
      </c>
      <c r="P181" s="82" t="s">
        <v>42</v>
      </c>
      <c r="Q181" s="82" t="s">
        <v>42</v>
      </c>
      <c r="R181" s="34" t="s">
        <v>42</v>
      </c>
      <c r="S181" s="86">
        <v>96</v>
      </c>
      <c r="T181" s="526" t="s">
        <v>42</v>
      </c>
      <c r="U181" s="327">
        <f>SUM(E181:T181)</f>
        <v>302</v>
      </c>
    </row>
    <row r="182" spans="2:24" ht="13.5" customHeight="1">
      <c r="B182" s="313" t="s">
        <v>45</v>
      </c>
      <c r="C182" s="325" t="s">
        <v>67</v>
      </c>
      <c r="D182" s="56">
        <v>1921</v>
      </c>
      <c r="E182" s="62" t="s">
        <v>42</v>
      </c>
      <c r="F182" s="60" t="s">
        <v>42</v>
      </c>
      <c r="G182" s="66" t="s">
        <v>42</v>
      </c>
      <c r="H182" s="60" t="s">
        <v>42</v>
      </c>
      <c r="I182" s="60" t="s">
        <v>42</v>
      </c>
      <c r="J182" s="60" t="s">
        <v>42</v>
      </c>
      <c r="K182" s="60" t="s">
        <v>42</v>
      </c>
      <c r="L182" s="60" t="s">
        <v>42</v>
      </c>
      <c r="M182" s="60" t="s">
        <v>42</v>
      </c>
      <c r="N182" s="59">
        <v>60</v>
      </c>
      <c r="O182" s="58">
        <v>66</v>
      </c>
      <c r="P182" s="66" t="s">
        <v>42</v>
      </c>
      <c r="Q182" s="66" t="s">
        <v>42</v>
      </c>
      <c r="R182" s="60" t="s">
        <v>42</v>
      </c>
      <c r="S182" s="60" t="s">
        <v>42</v>
      </c>
      <c r="T182" s="527" t="s">
        <v>42</v>
      </c>
      <c r="U182" s="326">
        <f>SUM(E182:T182)</f>
        <v>126</v>
      </c>
      <c r="V182" s="47"/>
      <c r="W182" s="49"/>
      <c r="X182" s="49"/>
    </row>
    <row r="183" spans="2:24" ht="13.5" customHeight="1">
      <c r="B183" s="329" t="s">
        <v>46</v>
      </c>
      <c r="C183" s="325" t="s">
        <v>289</v>
      </c>
      <c r="D183" s="56">
        <v>1928</v>
      </c>
      <c r="E183" s="62" t="s">
        <v>42</v>
      </c>
      <c r="F183" s="60" t="s">
        <v>42</v>
      </c>
      <c r="G183" s="66" t="s">
        <v>42</v>
      </c>
      <c r="H183" s="60" t="s">
        <v>42</v>
      </c>
      <c r="I183" s="60" t="s">
        <v>42</v>
      </c>
      <c r="J183" s="60" t="s">
        <v>42</v>
      </c>
      <c r="K183" s="60" t="s">
        <v>42</v>
      </c>
      <c r="L183" s="60" t="s">
        <v>42</v>
      </c>
      <c r="M183" s="60" t="s">
        <v>42</v>
      </c>
      <c r="N183" s="60" t="s">
        <v>42</v>
      </c>
      <c r="O183" s="60" t="s">
        <v>42</v>
      </c>
      <c r="P183" s="58">
        <v>100</v>
      </c>
      <c r="Q183" s="60" t="s">
        <v>42</v>
      </c>
      <c r="R183" s="60" t="s">
        <v>42</v>
      </c>
      <c r="S183" s="60" t="s">
        <v>42</v>
      </c>
      <c r="T183" s="527" t="s">
        <v>42</v>
      </c>
      <c r="U183" s="326">
        <f>SUM(E183:T183)</f>
        <v>100</v>
      </c>
      <c r="V183" s="47"/>
      <c r="W183" s="49"/>
      <c r="X183" s="49"/>
    </row>
    <row r="184" spans="2:40" ht="13.5" thickBot="1">
      <c r="B184" s="319" t="s">
        <v>79</v>
      </c>
      <c r="C184" s="449" t="s">
        <v>290</v>
      </c>
      <c r="D184" s="103"/>
      <c r="E184" s="70" t="s">
        <v>42</v>
      </c>
      <c r="F184" s="42" t="s">
        <v>42</v>
      </c>
      <c r="G184" s="42" t="s">
        <v>42</v>
      </c>
      <c r="H184" s="90" t="s">
        <v>42</v>
      </c>
      <c r="I184" s="42" t="s">
        <v>42</v>
      </c>
      <c r="J184" s="42" t="s">
        <v>42</v>
      </c>
      <c r="K184" s="42" t="s">
        <v>42</v>
      </c>
      <c r="L184" s="43">
        <v>88</v>
      </c>
      <c r="M184" s="42" t="s">
        <v>42</v>
      </c>
      <c r="N184" s="42" t="s">
        <v>42</v>
      </c>
      <c r="O184" s="42" t="s">
        <v>42</v>
      </c>
      <c r="P184" s="90" t="s">
        <v>42</v>
      </c>
      <c r="Q184" s="90" t="s">
        <v>42</v>
      </c>
      <c r="R184" s="42" t="s">
        <v>42</v>
      </c>
      <c r="S184" s="42" t="s">
        <v>42</v>
      </c>
      <c r="T184" s="443" t="s">
        <v>42</v>
      </c>
      <c r="U184" s="483">
        <f>SUM(E184:T184)</f>
        <v>88</v>
      </c>
      <c r="V184" s="275"/>
      <c r="W184" s="211"/>
      <c r="X184" s="211"/>
      <c r="Y184" s="49"/>
      <c r="Z184" s="323"/>
      <c r="AA184" s="49"/>
      <c r="AB184" s="48"/>
      <c r="AC184" s="49"/>
      <c r="AD184" s="49"/>
      <c r="AE184" s="49"/>
      <c r="AF184" s="49"/>
      <c r="AG184" s="50"/>
      <c r="AH184" s="50"/>
      <c r="AI184" s="49"/>
      <c r="AJ184" s="49"/>
      <c r="AK184" s="330"/>
      <c r="AL184" s="51"/>
      <c r="AM184" s="331"/>
      <c r="AN184" s="196">
        <f>SUM(W184:AK184)</f>
        <v>0</v>
      </c>
    </row>
    <row r="185" ht="12.75">
      <c r="T185" s="330"/>
    </row>
    <row r="186" ht="12.75">
      <c r="T186" s="330"/>
    </row>
    <row r="187" spans="2:21" ht="12.75">
      <c r="B187" s="45"/>
      <c r="C187" s="46"/>
      <c r="D187" s="47"/>
      <c r="E187" s="49"/>
      <c r="F187" s="49"/>
      <c r="G187" s="323"/>
      <c r="H187" s="49"/>
      <c r="I187" s="49"/>
      <c r="J187" s="49"/>
      <c r="K187" s="49"/>
      <c r="L187" s="49"/>
      <c r="M187" s="49"/>
      <c r="N187" s="49"/>
      <c r="O187" s="50"/>
      <c r="P187" s="50"/>
      <c r="Q187" s="49"/>
      <c r="R187" s="49"/>
      <c r="S187" s="330"/>
      <c r="T187" s="51"/>
      <c r="U187" s="52"/>
    </row>
    <row r="345" ht="13.5" thickBot="1"/>
    <row r="346" spans="2:21" ht="13.5" thickBot="1">
      <c r="B346" s="22" t="s">
        <v>3</v>
      </c>
      <c r="C346" s="332" t="s">
        <v>11</v>
      </c>
      <c r="D346" s="333"/>
      <c r="E346" s="19">
        <v>1</v>
      </c>
      <c r="F346" s="20">
        <v>2</v>
      </c>
      <c r="G346" s="20">
        <v>3</v>
      </c>
      <c r="H346" s="20">
        <v>4</v>
      </c>
      <c r="I346" s="20">
        <v>5</v>
      </c>
      <c r="J346" s="20">
        <v>6</v>
      </c>
      <c r="K346" s="20">
        <v>7</v>
      </c>
      <c r="L346" s="21">
        <v>8</v>
      </c>
      <c r="M346" s="20">
        <v>9</v>
      </c>
      <c r="N346" s="20">
        <v>10</v>
      </c>
      <c r="O346" s="20">
        <v>11</v>
      </c>
      <c r="P346" s="20">
        <v>12</v>
      </c>
      <c r="Q346" s="20">
        <v>13</v>
      </c>
      <c r="R346" s="20">
        <v>14</v>
      </c>
      <c r="S346" s="22">
        <v>17</v>
      </c>
      <c r="T346" s="20" t="s">
        <v>291</v>
      </c>
      <c r="U346" s="334"/>
    </row>
    <row r="347" spans="2:20" s="334" customFormat="1" ht="12.75">
      <c r="B347" s="335" t="s">
        <v>43</v>
      </c>
      <c r="C347" s="336" t="s">
        <v>292</v>
      </c>
      <c r="D347" s="337"/>
      <c r="E347" s="338">
        <v>100</v>
      </c>
      <c r="F347" s="339" t="s">
        <v>42</v>
      </c>
      <c r="G347" s="80">
        <v>100</v>
      </c>
      <c r="H347" s="115">
        <v>100</v>
      </c>
      <c r="I347" s="115">
        <v>100</v>
      </c>
      <c r="J347" s="80">
        <v>100</v>
      </c>
      <c r="K347" s="339" t="s">
        <v>42</v>
      </c>
      <c r="L347" s="111">
        <v>66</v>
      </c>
      <c r="M347" s="339" t="s">
        <v>42</v>
      </c>
      <c r="N347" s="339" t="s">
        <v>42</v>
      </c>
      <c r="O347" s="111"/>
      <c r="P347" s="86"/>
      <c r="Q347" s="86"/>
      <c r="R347" s="86"/>
      <c r="S347" s="86"/>
      <c r="T347" s="340">
        <f>SUM(E347:S347)</f>
        <v>566</v>
      </c>
    </row>
    <row r="348" spans="2:21" s="334" customFormat="1" ht="12.75">
      <c r="B348" s="341" t="s">
        <v>44</v>
      </c>
      <c r="C348" s="336" t="s">
        <v>160</v>
      </c>
      <c r="D348" s="337"/>
      <c r="E348" s="342" t="s">
        <v>42</v>
      </c>
      <c r="F348" s="80">
        <v>100</v>
      </c>
      <c r="G348" s="111">
        <v>40</v>
      </c>
      <c r="H348" s="111">
        <v>40</v>
      </c>
      <c r="I348" s="339" t="s">
        <v>42</v>
      </c>
      <c r="J348" s="86">
        <v>60</v>
      </c>
      <c r="K348" s="339" t="s">
        <v>42</v>
      </c>
      <c r="L348" s="86">
        <v>88</v>
      </c>
      <c r="M348" s="115">
        <v>88</v>
      </c>
      <c r="N348" s="38">
        <v>66</v>
      </c>
      <c r="O348" s="86"/>
      <c r="P348" s="86"/>
      <c r="Q348" s="86"/>
      <c r="R348" s="86"/>
      <c r="S348" s="86"/>
      <c r="T348" s="343">
        <f>SUM(E348:S348)</f>
        <v>482</v>
      </c>
      <c r="U348"/>
    </row>
    <row r="349" spans="2:20" ht="12.75">
      <c r="B349" s="341" t="s">
        <v>48</v>
      </c>
      <c r="C349" s="336" t="s">
        <v>293</v>
      </c>
      <c r="D349" s="337"/>
      <c r="E349" s="338">
        <v>80</v>
      </c>
      <c r="F349" s="339" t="s">
        <v>42</v>
      </c>
      <c r="G349" s="115">
        <v>80</v>
      </c>
      <c r="H349" s="344" t="s">
        <v>42</v>
      </c>
      <c r="I349" s="115">
        <v>80</v>
      </c>
      <c r="J349" s="339" t="s">
        <v>42</v>
      </c>
      <c r="K349" s="344" t="s">
        <v>42</v>
      </c>
      <c r="L349" s="111">
        <v>110</v>
      </c>
      <c r="M349" s="344" t="s">
        <v>42</v>
      </c>
      <c r="N349" s="38">
        <v>110</v>
      </c>
      <c r="O349" s="111"/>
      <c r="P349" s="111"/>
      <c r="Q349" s="111"/>
      <c r="R349" s="111"/>
      <c r="S349" s="111"/>
      <c r="T349" s="345">
        <f>SUM(E349:S349)</f>
        <v>460</v>
      </c>
    </row>
    <row r="350" spans="2:20" ht="12.75">
      <c r="B350" s="341" t="s">
        <v>45</v>
      </c>
      <c r="C350" s="336" t="s">
        <v>294</v>
      </c>
      <c r="D350" s="337"/>
      <c r="E350" s="338">
        <v>40</v>
      </c>
      <c r="F350" s="115">
        <v>40</v>
      </c>
      <c r="G350" s="111">
        <v>60</v>
      </c>
      <c r="H350" s="346">
        <v>40</v>
      </c>
      <c r="I350" s="339" t="s">
        <v>42</v>
      </c>
      <c r="J350" s="115">
        <v>80</v>
      </c>
      <c r="K350" s="339" t="s">
        <v>42</v>
      </c>
      <c r="L350" s="115">
        <v>44</v>
      </c>
      <c r="M350" s="111">
        <v>66</v>
      </c>
      <c r="N350" s="38">
        <v>44</v>
      </c>
      <c r="O350" s="86"/>
      <c r="P350" s="86"/>
      <c r="Q350" s="86"/>
      <c r="R350" s="86"/>
      <c r="S350" s="86"/>
      <c r="T350" s="345">
        <f>SUM(E350:S350)-H350</f>
        <v>374</v>
      </c>
    </row>
    <row r="351" spans="2:20" ht="12.75">
      <c r="B351" s="341" t="s">
        <v>46</v>
      </c>
      <c r="C351" s="336" t="s">
        <v>295</v>
      </c>
      <c r="D351" s="337"/>
      <c r="E351" s="338">
        <v>60</v>
      </c>
      <c r="F351" s="115">
        <v>80</v>
      </c>
      <c r="G351" s="339" t="s">
        <v>42</v>
      </c>
      <c r="H351" s="339" t="s">
        <v>42</v>
      </c>
      <c r="I351" s="339" t="s">
        <v>42</v>
      </c>
      <c r="J351" s="339" t="s">
        <v>42</v>
      </c>
      <c r="K351" s="339" t="s">
        <v>42</v>
      </c>
      <c r="L351" s="115">
        <v>44</v>
      </c>
      <c r="M351" s="115">
        <v>66</v>
      </c>
      <c r="N351" s="115">
        <v>88</v>
      </c>
      <c r="O351" s="86"/>
      <c r="P351" s="86"/>
      <c r="Q351" s="86"/>
      <c r="R351" s="111"/>
      <c r="S351" s="86"/>
      <c r="T351" s="345">
        <f aca="true" t="shared" si="7" ref="T351:T364">SUM(E351:S351)</f>
        <v>338</v>
      </c>
    </row>
    <row r="352" spans="2:20" ht="12.75">
      <c r="B352" s="341" t="s">
        <v>79</v>
      </c>
      <c r="C352" s="336" t="s">
        <v>296</v>
      </c>
      <c r="D352" s="337"/>
      <c r="E352" s="338">
        <v>40</v>
      </c>
      <c r="F352" s="115">
        <v>60</v>
      </c>
      <c r="G352" s="80">
        <v>60</v>
      </c>
      <c r="H352" s="80">
        <v>80</v>
      </c>
      <c r="I352" s="339" t="s">
        <v>42</v>
      </c>
      <c r="J352" s="339" t="s">
        <v>42</v>
      </c>
      <c r="K352" s="339" t="s">
        <v>42</v>
      </c>
      <c r="L352" s="86">
        <v>44</v>
      </c>
      <c r="M352" s="344" t="s">
        <v>42</v>
      </c>
      <c r="N352" s="339" t="s">
        <v>42</v>
      </c>
      <c r="O352" s="111"/>
      <c r="P352" s="86"/>
      <c r="Q352" s="86"/>
      <c r="R352" s="86"/>
      <c r="S352" s="86"/>
      <c r="T352" s="345">
        <f t="shared" si="7"/>
        <v>284</v>
      </c>
    </row>
    <row r="353" spans="2:20" ht="12.75">
      <c r="B353" s="341" t="s">
        <v>80</v>
      </c>
      <c r="C353" s="336" t="s">
        <v>297</v>
      </c>
      <c r="D353" s="337"/>
      <c r="E353" s="342" t="s">
        <v>42</v>
      </c>
      <c r="F353" s="80">
        <v>40</v>
      </c>
      <c r="G353" s="339" t="s">
        <v>42</v>
      </c>
      <c r="H353" s="115">
        <v>60</v>
      </c>
      <c r="I353" s="339" t="s">
        <v>42</v>
      </c>
      <c r="J353" s="339" t="s">
        <v>42</v>
      </c>
      <c r="K353" s="339" t="s">
        <v>42</v>
      </c>
      <c r="L353" s="115">
        <v>66</v>
      </c>
      <c r="M353" s="80">
        <v>110</v>
      </c>
      <c r="N353" s="347" t="s">
        <v>42</v>
      </c>
      <c r="O353" s="86"/>
      <c r="P353" s="86"/>
      <c r="Q353" s="86"/>
      <c r="R353" s="111"/>
      <c r="S353" s="86"/>
      <c r="T353" s="345">
        <f t="shared" si="7"/>
        <v>276</v>
      </c>
    </row>
    <row r="354" spans="2:20" ht="12.75">
      <c r="B354" s="341" t="s">
        <v>81</v>
      </c>
      <c r="C354" s="336" t="s">
        <v>298</v>
      </c>
      <c r="D354" s="337"/>
      <c r="E354" s="348">
        <v>40</v>
      </c>
      <c r="F354" s="86">
        <v>30</v>
      </c>
      <c r="G354" s="348">
        <v>40</v>
      </c>
      <c r="H354" s="344" t="s">
        <v>42</v>
      </c>
      <c r="I354" s="344" t="s">
        <v>42</v>
      </c>
      <c r="J354" s="115">
        <v>60</v>
      </c>
      <c r="K354" s="339" t="s">
        <v>42</v>
      </c>
      <c r="L354" s="339" t="s">
        <v>42</v>
      </c>
      <c r="M354" s="344" t="s">
        <v>42</v>
      </c>
      <c r="N354" s="148">
        <v>44</v>
      </c>
      <c r="O354" s="86"/>
      <c r="P354" s="86"/>
      <c r="Q354" s="86"/>
      <c r="R354" s="111"/>
      <c r="S354" s="86"/>
      <c r="T354" s="345">
        <f t="shared" si="7"/>
        <v>214</v>
      </c>
    </row>
    <row r="355" spans="2:20" ht="12.75">
      <c r="B355" s="341" t="s">
        <v>91</v>
      </c>
      <c r="C355" s="336" t="s">
        <v>299</v>
      </c>
      <c r="D355" s="337"/>
      <c r="E355" s="348">
        <v>60</v>
      </c>
      <c r="F355" s="86">
        <v>40</v>
      </c>
      <c r="G355" s="344" t="s">
        <v>42</v>
      </c>
      <c r="H355" s="115">
        <v>60</v>
      </c>
      <c r="I355" s="344" t="s">
        <v>42</v>
      </c>
      <c r="J355" s="339" t="s">
        <v>42</v>
      </c>
      <c r="K355" s="339" t="s">
        <v>42</v>
      </c>
      <c r="L355" s="344" t="s">
        <v>42</v>
      </c>
      <c r="M355" s="339" t="s">
        <v>42</v>
      </c>
      <c r="N355" s="344" t="s">
        <v>42</v>
      </c>
      <c r="O355" s="86"/>
      <c r="P355" s="86"/>
      <c r="Q355" s="86"/>
      <c r="R355" s="111"/>
      <c r="S355" s="86"/>
      <c r="T355" s="345">
        <f t="shared" si="7"/>
        <v>160</v>
      </c>
    </row>
    <row r="356" spans="2:20" ht="12.75">
      <c r="B356" s="341" t="s">
        <v>94</v>
      </c>
      <c r="C356" s="336" t="s">
        <v>300</v>
      </c>
      <c r="D356" s="337"/>
      <c r="E356" s="342" t="s">
        <v>42</v>
      </c>
      <c r="F356" s="344" t="s">
        <v>42</v>
      </c>
      <c r="G356" s="344" t="s">
        <v>42</v>
      </c>
      <c r="H356" s="115">
        <v>40</v>
      </c>
      <c r="I356" s="339" t="s">
        <v>42</v>
      </c>
      <c r="J356" s="344" t="s">
        <v>42</v>
      </c>
      <c r="K356" s="339" t="s">
        <v>42</v>
      </c>
      <c r="L356" s="80">
        <v>44</v>
      </c>
      <c r="M356" s="339" t="s">
        <v>42</v>
      </c>
      <c r="N356" s="86">
        <v>66</v>
      </c>
      <c r="O356" s="86"/>
      <c r="P356" s="86"/>
      <c r="Q356" s="86"/>
      <c r="R356" s="86"/>
      <c r="S356" s="86"/>
      <c r="T356" s="345">
        <f t="shared" si="7"/>
        <v>150</v>
      </c>
    </row>
    <row r="357" spans="2:20" ht="12.75">
      <c r="B357" s="341" t="s">
        <v>85</v>
      </c>
      <c r="C357" s="336" t="s">
        <v>301</v>
      </c>
      <c r="D357" s="337"/>
      <c r="E357" s="342" t="s">
        <v>42</v>
      </c>
      <c r="F357" s="86">
        <v>60</v>
      </c>
      <c r="G357" s="339" t="s">
        <v>42</v>
      </c>
      <c r="H357" s="344" t="s">
        <v>42</v>
      </c>
      <c r="I357" s="339" t="s">
        <v>42</v>
      </c>
      <c r="J357" s="339" t="s">
        <v>42</v>
      </c>
      <c r="K357" s="339" t="s">
        <v>42</v>
      </c>
      <c r="L357" s="86">
        <v>33</v>
      </c>
      <c r="M357" s="339" t="s">
        <v>42</v>
      </c>
      <c r="N357" s="347" t="s">
        <v>42</v>
      </c>
      <c r="O357" s="86"/>
      <c r="P357" s="86"/>
      <c r="Q357" s="86"/>
      <c r="R357" s="86"/>
      <c r="S357" s="86"/>
      <c r="T357" s="345">
        <f t="shared" si="7"/>
        <v>93</v>
      </c>
    </row>
    <row r="358" spans="2:20" ht="12.75">
      <c r="B358" s="341" t="s">
        <v>99</v>
      </c>
      <c r="C358" s="336" t="s">
        <v>302</v>
      </c>
      <c r="D358" s="337"/>
      <c r="E358" s="342" t="s">
        <v>42</v>
      </c>
      <c r="F358" s="86">
        <v>40</v>
      </c>
      <c r="G358" s="339" t="s">
        <v>42</v>
      </c>
      <c r="H358" s="344" t="s">
        <v>42</v>
      </c>
      <c r="I358" s="339" t="s">
        <v>42</v>
      </c>
      <c r="J358" s="339" t="s">
        <v>42</v>
      </c>
      <c r="K358" s="339" t="s">
        <v>42</v>
      </c>
      <c r="L358" s="339" t="s">
        <v>42</v>
      </c>
      <c r="M358" s="339" t="s">
        <v>42</v>
      </c>
      <c r="N358" s="80">
        <v>44</v>
      </c>
      <c r="O358" s="86"/>
      <c r="P358" s="86"/>
      <c r="Q358" s="86"/>
      <c r="R358" s="86"/>
      <c r="S358" s="86"/>
      <c r="T358" s="345">
        <f t="shared" si="7"/>
        <v>84</v>
      </c>
    </row>
    <row r="359" spans="2:20" ht="12.75">
      <c r="B359" s="341" t="s">
        <v>103</v>
      </c>
      <c r="C359" s="336" t="s">
        <v>303</v>
      </c>
      <c r="D359" s="337"/>
      <c r="E359" s="342" t="s">
        <v>42</v>
      </c>
      <c r="F359" s="344" t="s">
        <v>42</v>
      </c>
      <c r="G359" s="349" t="s">
        <v>42</v>
      </c>
      <c r="H359" s="344" t="s">
        <v>42</v>
      </c>
      <c r="I359" s="80">
        <v>60</v>
      </c>
      <c r="J359" s="339" t="s">
        <v>42</v>
      </c>
      <c r="K359" s="339" t="s">
        <v>42</v>
      </c>
      <c r="L359" s="339" t="s">
        <v>42</v>
      </c>
      <c r="M359" s="344" t="s">
        <v>42</v>
      </c>
      <c r="N359" s="339" t="s">
        <v>42</v>
      </c>
      <c r="O359" s="86"/>
      <c r="P359" s="86"/>
      <c r="Q359" s="86"/>
      <c r="R359" s="86"/>
      <c r="S359" s="86"/>
      <c r="T359" s="345">
        <f t="shared" si="7"/>
        <v>60</v>
      </c>
    </row>
    <row r="360" spans="2:20" ht="12.75">
      <c r="B360" s="341" t="s">
        <v>137</v>
      </c>
      <c r="C360" s="336" t="s">
        <v>304</v>
      </c>
      <c r="D360" s="337"/>
      <c r="E360" s="342" t="s">
        <v>42</v>
      </c>
      <c r="F360" s="344" t="s">
        <v>42</v>
      </c>
      <c r="G360" s="349" t="s">
        <v>42</v>
      </c>
      <c r="H360" s="344" t="s">
        <v>42</v>
      </c>
      <c r="I360" s="349" t="s">
        <v>42</v>
      </c>
      <c r="J360" s="339" t="s">
        <v>42</v>
      </c>
      <c r="K360" s="339" t="s">
        <v>42</v>
      </c>
      <c r="L360" s="339" t="s">
        <v>42</v>
      </c>
      <c r="M360" s="111">
        <v>44</v>
      </c>
      <c r="N360" s="339" t="s">
        <v>42</v>
      </c>
      <c r="O360" s="86"/>
      <c r="P360" s="86"/>
      <c r="Q360" s="86"/>
      <c r="R360" s="86"/>
      <c r="S360" s="86"/>
      <c r="T360" s="345">
        <f t="shared" si="7"/>
        <v>44</v>
      </c>
    </row>
    <row r="361" spans="2:20" ht="12.75">
      <c r="B361" s="341" t="s">
        <v>137</v>
      </c>
      <c r="C361" s="336" t="s">
        <v>305</v>
      </c>
      <c r="D361" s="337"/>
      <c r="E361" s="342" t="s">
        <v>42</v>
      </c>
      <c r="F361" s="339" t="s">
        <v>42</v>
      </c>
      <c r="G361" s="350" t="s">
        <v>42</v>
      </c>
      <c r="H361" s="344" t="s">
        <v>42</v>
      </c>
      <c r="I361" s="350" t="s">
        <v>42</v>
      </c>
      <c r="J361" s="344" t="s">
        <v>42</v>
      </c>
      <c r="K361" s="339" t="s">
        <v>42</v>
      </c>
      <c r="L361" s="344" t="s">
        <v>42</v>
      </c>
      <c r="M361" s="115">
        <v>44</v>
      </c>
      <c r="N361" s="339" t="s">
        <v>42</v>
      </c>
      <c r="O361" s="86"/>
      <c r="P361" s="86"/>
      <c r="Q361" s="86"/>
      <c r="R361" s="86"/>
      <c r="S361" s="86"/>
      <c r="T361" s="345">
        <f t="shared" si="7"/>
        <v>44</v>
      </c>
    </row>
    <row r="362" spans="2:20" ht="12.75">
      <c r="B362" s="341" t="s">
        <v>168</v>
      </c>
      <c r="C362" s="336" t="s">
        <v>306</v>
      </c>
      <c r="D362" s="337"/>
      <c r="E362" s="342" t="s">
        <v>42</v>
      </c>
      <c r="F362" s="344" t="s">
        <v>42</v>
      </c>
      <c r="G362" s="115">
        <v>40</v>
      </c>
      <c r="H362" s="339" t="s">
        <v>42</v>
      </c>
      <c r="I362" s="344" t="s">
        <v>42</v>
      </c>
      <c r="J362" s="344" t="s">
        <v>42</v>
      </c>
      <c r="K362" s="339" t="s">
        <v>42</v>
      </c>
      <c r="L362" s="344" t="s">
        <v>42</v>
      </c>
      <c r="M362" s="339" t="s">
        <v>42</v>
      </c>
      <c r="N362" s="339" t="s">
        <v>42</v>
      </c>
      <c r="O362" s="86"/>
      <c r="P362" s="86"/>
      <c r="Q362" s="86"/>
      <c r="R362" s="86"/>
      <c r="S362" s="86"/>
      <c r="T362" s="345">
        <f t="shared" si="7"/>
        <v>40</v>
      </c>
    </row>
    <row r="363" spans="2:20" ht="12.75">
      <c r="B363" s="341" t="s">
        <v>168</v>
      </c>
      <c r="C363" s="336" t="s">
        <v>307</v>
      </c>
      <c r="D363" s="351"/>
      <c r="E363" s="352">
        <v>40</v>
      </c>
      <c r="F363" s="344" t="s">
        <v>42</v>
      </c>
      <c r="G363" s="344" t="s">
        <v>42</v>
      </c>
      <c r="H363" s="344" t="s">
        <v>42</v>
      </c>
      <c r="I363" s="339" t="s">
        <v>42</v>
      </c>
      <c r="J363" s="339" t="s">
        <v>42</v>
      </c>
      <c r="K363" s="339" t="s">
        <v>42</v>
      </c>
      <c r="L363" s="344" t="s">
        <v>42</v>
      </c>
      <c r="M363" s="339" t="s">
        <v>42</v>
      </c>
      <c r="N363" s="347" t="s">
        <v>42</v>
      </c>
      <c r="O363" s="86"/>
      <c r="P363" s="86"/>
      <c r="Q363" s="86"/>
      <c r="R363" s="86"/>
      <c r="S363" s="86"/>
      <c r="T363" s="345">
        <f t="shared" si="7"/>
        <v>40</v>
      </c>
    </row>
    <row r="364" spans="2:20" ht="13.5" thickBot="1">
      <c r="B364" s="353" t="s">
        <v>152</v>
      </c>
      <c r="C364" s="354" t="s">
        <v>308</v>
      </c>
      <c r="D364" s="355"/>
      <c r="E364" s="356" t="s">
        <v>42</v>
      </c>
      <c r="F364" s="357" t="s">
        <v>42</v>
      </c>
      <c r="G364" s="357" t="s">
        <v>42</v>
      </c>
      <c r="H364" s="357" t="s">
        <v>42</v>
      </c>
      <c r="I364" s="358" t="s">
        <v>42</v>
      </c>
      <c r="J364" s="357" t="s">
        <v>42</v>
      </c>
      <c r="K364" s="358" t="s">
        <v>42</v>
      </c>
      <c r="L364" s="112">
        <v>33</v>
      </c>
      <c r="M364" s="357" t="s">
        <v>42</v>
      </c>
      <c r="N364" s="357" t="s">
        <v>42</v>
      </c>
      <c r="O364" s="112"/>
      <c r="P364" s="112"/>
      <c r="Q364" s="112"/>
      <c r="R364" s="112"/>
      <c r="S364" s="112"/>
      <c r="T364" s="359">
        <f t="shared" si="7"/>
        <v>33</v>
      </c>
    </row>
    <row r="365" ht="13.5" thickBot="1"/>
    <row r="366" spans="2:20" ht="13.5" thickBot="1">
      <c r="B366" s="22" t="s">
        <v>3</v>
      </c>
      <c r="C366" s="332" t="s">
        <v>49</v>
      </c>
      <c r="D366" s="333"/>
      <c r="E366" s="19">
        <v>1</v>
      </c>
      <c r="F366" s="20">
        <v>2</v>
      </c>
      <c r="G366" s="20">
        <v>3</v>
      </c>
      <c r="H366" s="20">
        <v>4</v>
      </c>
      <c r="I366" s="20">
        <v>5</v>
      </c>
      <c r="J366" s="20">
        <v>6</v>
      </c>
      <c r="K366" s="20">
        <v>7</v>
      </c>
      <c r="L366" s="21">
        <v>8</v>
      </c>
      <c r="M366" s="20">
        <v>9</v>
      </c>
      <c r="N366" s="20">
        <v>10</v>
      </c>
      <c r="O366" s="20">
        <v>11</v>
      </c>
      <c r="P366" s="20">
        <v>12</v>
      </c>
      <c r="Q366" s="20">
        <v>13</v>
      </c>
      <c r="R366" s="20">
        <v>14</v>
      </c>
      <c r="S366" s="22">
        <v>17</v>
      </c>
      <c r="T366" s="20" t="s">
        <v>291</v>
      </c>
    </row>
    <row r="367" spans="2:20" ht="12.75">
      <c r="B367" s="335" t="s">
        <v>43</v>
      </c>
      <c r="C367" s="360" t="s">
        <v>309</v>
      </c>
      <c r="D367" s="361"/>
      <c r="E367" s="362" t="s">
        <v>42</v>
      </c>
      <c r="F367" s="115">
        <v>80</v>
      </c>
      <c r="G367" s="86">
        <v>100</v>
      </c>
      <c r="H367" s="86">
        <v>40</v>
      </c>
      <c r="I367" s="86">
        <v>100</v>
      </c>
      <c r="J367" s="86">
        <v>100</v>
      </c>
      <c r="K367" s="363" t="s">
        <v>42</v>
      </c>
      <c r="L367" s="86">
        <v>88</v>
      </c>
      <c r="M367" s="363" t="s">
        <v>42</v>
      </c>
      <c r="N367" s="65">
        <v>110</v>
      </c>
      <c r="O367" s="77"/>
      <c r="P367" s="80"/>
      <c r="Q367" s="80"/>
      <c r="R367" s="80"/>
      <c r="S367" s="80"/>
      <c r="T367" s="345">
        <f>SUM(E367:S367)</f>
        <v>618</v>
      </c>
    </row>
    <row r="368" spans="2:20" ht="12.75">
      <c r="B368" s="364" t="s">
        <v>44</v>
      </c>
      <c r="C368" s="336" t="s">
        <v>310</v>
      </c>
      <c r="D368" s="337"/>
      <c r="E368" s="338">
        <v>100</v>
      </c>
      <c r="F368" s="86">
        <v>40</v>
      </c>
      <c r="G368" s="86">
        <v>80</v>
      </c>
      <c r="H368" s="111">
        <v>80</v>
      </c>
      <c r="I368" s="350" t="s">
        <v>42</v>
      </c>
      <c r="J368" s="350" t="s">
        <v>42</v>
      </c>
      <c r="K368" s="349" t="s">
        <v>42</v>
      </c>
      <c r="L368" s="111">
        <v>66</v>
      </c>
      <c r="M368" s="111">
        <v>110</v>
      </c>
      <c r="N368" s="349" t="s">
        <v>42</v>
      </c>
      <c r="O368" s="111"/>
      <c r="P368" s="86"/>
      <c r="Q368" s="86"/>
      <c r="R368" s="86"/>
      <c r="S368" s="86"/>
      <c r="T368" s="345">
        <f>SUM(E368:S368)</f>
        <v>476</v>
      </c>
    </row>
    <row r="369" spans="2:20" ht="12.75">
      <c r="B369" s="364" t="s">
        <v>48</v>
      </c>
      <c r="C369" s="336" t="s">
        <v>311</v>
      </c>
      <c r="D369" s="337"/>
      <c r="E369" s="338">
        <v>60</v>
      </c>
      <c r="F369" s="111">
        <v>30</v>
      </c>
      <c r="G369" s="111">
        <v>30</v>
      </c>
      <c r="H369" s="350" t="s">
        <v>42</v>
      </c>
      <c r="I369" s="86">
        <v>60</v>
      </c>
      <c r="J369" s="111">
        <v>80</v>
      </c>
      <c r="K369" s="350" t="s">
        <v>42</v>
      </c>
      <c r="L369" s="111">
        <v>66</v>
      </c>
      <c r="M369" s="111">
        <v>88</v>
      </c>
      <c r="N369" s="349" t="s">
        <v>42</v>
      </c>
      <c r="O369" s="86"/>
      <c r="P369" s="86"/>
      <c r="Q369" s="86"/>
      <c r="R369" s="111"/>
      <c r="S369" s="86"/>
      <c r="T369" s="345">
        <f>SUM(E369:S369)</f>
        <v>414</v>
      </c>
    </row>
    <row r="370" spans="2:20" ht="12.75">
      <c r="B370" s="364" t="s">
        <v>45</v>
      </c>
      <c r="C370" s="336" t="s">
        <v>312</v>
      </c>
      <c r="D370" s="337"/>
      <c r="E370" s="111">
        <v>80</v>
      </c>
      <c r="F370" s="111">
        <v>60</v>
      </c>
      <c r="G370" s="111">
        <v>60</v>
      </c>
      <c r="H370" s="111">
        <v>60</v>
      </c>
      <c r="I370" s="350" t="s">
        <v>42</v>
      </c>
      <c r="J370" s="111">
        <v>60</v>
      </c>
      <c r="K370" s="350" t="s">
        <v>42</v>
      </c>
      <c r="L370" s="111">
        <v>44</v>
      </c>
      <c r="M370" s="350" t="s">
        <v>42</v>
      </c>
      <c r="N370" s="349" t="s">
        <v>42</v>
      </c>
      <c r="O370" s="111"/>
      <c r="P370" s="111"/>
      <c r="Q370" s="111"/>
      <c r="R370" s="111"/>
      <c r="S370" s="111"/>
      <c r="T370" s="345">
        <f>SUM(E370:S370)</f>
        <v>364</v>
      </c>
    </row>
    <row r="371" spans="2:20" ht="12.75">
      <c r="B371" s="364" t="s">
        <v>46</v>
      </c>
      <c r="C371" s="336" t="s">
        <v>313</v>
      </c>
      <c r="D371" s="337"/>
      <c r="E371" s="338">
        <v>40</v>
      </c>
      <c r="F371" s="365">
        <v>30</v>
      </c>
      <c r="G371" s="365">
        <v>30</v>
      </c>
      <c r="H371" s="111">
        <v>40</v>
      </c>
      <c r="I371" s="86">
        <v>40</v>
      </c>
      <c r="J371" s="86">
        <v>40</v>
      </c>
      <c r="K371" s="350" t="s">
        <v>42</v>
      </c>
      <c r="L371" s="86">
        <v>44</v>
      </c>
      <c r="M371" s="111">
        <v>66</v>
      </c>
      <c r="N371" s="38">
        <v>66</v>
      </c>
      <c r="O371" s="86"/>
      <c r="P371" s="86"/>
      <c r="Q371" s="86"/>
      <c r="R371" s="86"/>
      <c r="S371" s="86"/>
      <c r="T371" s="345">
        <f>SUM(E371:S371)-F371-G371</f>
        <v>336</v>
      </c>
    </row>
    <row r="372" spans="2:20" ht="12.75">
      <c r="B372" s="364" t="s">
        <v>79</v>
      </c>
      <c r="C372" s="336" t="s">
        <v>314</v>
      </c>
      <c r="D372" s="337"/>
      <c r="E372" s="366">
        <v>40</v>
      </c>
      <c r="F372" s="86">
        <v>40</v>
      </c>
      <c r="G372" s="86">
        <v>60</v>
      </c>
      <c r="H372" s="365">
        <v>30</v>
      </c>
      <c r="I372" s="86">
        <v>40</v>
      </c>
      <c r="J372" s="111">
        <v>60</v>
      </c>
      <c r="K372" s="350" t="s">
        <v>42</v>
      </c>
      <c r="L372" s="111">
        <v>44</v>
      </c>
      <c r="M372" s="86">
        <v>44</v>
      </c>
      <c r="N372" s="111">
        <v>44</v>
      </c>
      <c r="O372" s="86"/>
      <c r="P372" s="86"/>
      <c r="Q372" s="86"/>
      <c r="R372" s="111"/>
      <c r="S372" s="86"/>
      <c r="T372" s="345">
        <f>SUM(E372:S372)-H372-E372</f>
        <v>332</v>
      </c>
    </row>
    <row r="373" spans="2:20" ht="12.75">
      <c r="B373" s="364" t="s">
        <v>80</v>
      </c>
      <c r="C373" s="336" t="s">
        <v>315</v>
      </c>
      <c r="D373" s="337"/>
      <c r="E373" s="342" t="s">
        <v>42</v>
      </c>
      <c r="F373" s="86">
        <v>100</v>
      </c>
      <c r="G373" s="350" t="s">
        <v>42</v>
      </c>
      <c r="H373" s="86">
        <v>100</v>
      </c>
      <c r="I373" s="350" t="s">
        <v>42</v>
      </c>
      <c r="J373" s="350" t="s">
        <v>42</v>
      </c>
      <c r="K373" s="350" t="s">
        <v>42</v>
      </c>
      <c r="L373" s="86">
        <v>110</v>
      </c>
      <c r="M373" s="350" t="s">
        <v>42</v>
      </c>
      <c r="N373" s="367" t="s">
        <v>42</v>
      </c>
      <c r="O373" s="86"/>
      <c r="P373" s="86"/>
      <c r="Q373" s="86"/>
      <c r="R373" s="86"/>
      <c r="S373" s="86"/>
      <c r="T373" s="345">
        <f aca="true" t="shared" si="8" ref="T373:T390">SUM(E373:S373)</f>
        <v>310</v>
      </c>
    </row>
    <row r="374" spans="2:20" ht="12.75">
      <c r="B374" s="364" t="s">
        <v>81</v>
      </c>
      <c r="C374" s="336" t="s">
        <v>316</v>
      </c>
      <c r="D374" s="368"/>
      <c r="E374" s="369">
        <v>40</v>
      </c>
      <c r="F374" s="111">
        <v>60</v>
      </c>
      <c r="G374" s="370">
        <v>40</v>
      </c>
      <c r="H374" s="86">
        <v>60</v>
      </c>
      <c r="I374" s="371" t="s">
        <v>42</v>
      </c>
      <c r="J374" s="350" t="s">
        <v>42</v>
      </c>
      <c r="K374" s="371" t="s">
        <v>42</v>
      </c>
      <c r="L374" s="86">
        <v>44</v>
      </c>
      <c r="M374" s="350" t="s">
        <v>42</v>
      </c>
      <c r="N374" s="111">
        <v>44</v>
      </c>
      <c r="O374" s="111"/>
      <c r="P374" s="86"/>
      <c r="Q374" s="86"/>
      <c r="R374" s="86"/>
      <c r="S374" s="86"/>
      <c r="T374" s="345">
        <f t="shared" si="8"/>
        <v>288</v>
      </c>
    </row>
    <row r="375" spans="2:20" ht="12.75">
      <c r="B375" s="364" t="s">
        <v>91</v>
      </c>
      <c r="C375" s="336" t="s">
        <v>317</v>
      </c>
      <c r="D375" s="337"/>
      <c r="E375" s="348">
        <v>60</v>
      </c>
      <c r="F375" s="86">
        <v>30</v>
      </c>
      <c r="G375" s="111">
        <v>40</v>
      </c>
      <c r="H375" s="111">
        <v>40</v>
      </c>
      <c r="I375" s="111">
        <v>60</v>
      </c>
      <c r="J375" s="350" t="s">
        <v>42</v>
      </c>
      <c r="K375" s="350" t="s">
        <v>42</v>
      </c>
      <c r="L375" s="350" t="s">
        <v>42</v>
      </c>
      <c r="M375" s="86">
        <v>44</v>
      </c>
      <c r="N375" s="367" t="s">
        <v>42</v>
      </c>
      <c r="O375" s="86"/>
      <c r="P375" s="86"/>
      <c r="Q375" s="111"/>
      <c r="R375" s="111"/>
      <c r="S375" s="111"/>
      <c r="T375" s="345">
        <f t="shared" si="8"/>
        <v>274</v>
      </c>
    </row>
    <row r="376" spans="2:20" ht="12.75">
      <c r="B376" s="364" t="s">
        <v>94</v>
      </c>
      <c r="C376" s="336" t="s">
        <v>318</v>
      </c>
      <c r="D376" s="337"/>
      <c r="E376" s="342" t="s">
        <v>42</v>
      </c>
      <c r="F376" s="350" t="s">
        <v>42</v>
      </c>
      <c r="G376" s="86">
        <v>30</v>
      </c>
      <c r="H376" s="350" t="s">
        <v>42</v>
      </c>
      <c r="I376" s="86">
        <v>80</v>
      </c>
      <c r="J376" s="350" t="s">
        <v>42</v>
      </c>
      <c r="K376" s="350" t="s">
        <v>42</v>
      </c>
      <c r="L376" s="350" t="s">
        <v>42</v>
      </c>
      <c r="M376" s="86">
        <v>44</v>
      </c>
      <c r="N376" s="111">
        <v>88</v>
      </c>
      <c r="O376" s="86"/>
      <c r="P376" s="86"/>
      <c r="Q376" s="86"/>
      <c r="R376" s="86"/>
      <c r="S376" s="86"/>
      <c r="T376" s="345">
        <f t="shared" si="8"/>
        <v>242</v>
      </c>
    </row>
    <row r="377" spans="2:20" ht="12.75">
      <c r="B377" s="364" t="s">
        <v>85</v>
      </c>
      <c r="C377" s="336" t="s">
        <v>319</v>
      </c>
      <c r="D377" s="337"/>
      <c r="E377" s="342" t="s">
        <v>42</v>
      </c>
      <c r="F377" s="111">
        <v>40</v>
      </c>
      <c r="G377" s="86">
        <v>30</v>
      </c>
      <c r="H377" s="86">
        <v>40</v>
      </c>
      <c r="I377" s="350" t="s">
        <v>42</v>
      </c>
      <c r="J377" s="350" t="s">
        <v>42</v>
      </c>
      <c r="K377" s="350" t="s">
        <v>42</v>
      </c>
      <c r="L377" s="86">
        <v>33</v>
      </c>
      <c r="M377" s="86">
        <v>33</v>
      </c>
      <c r="N377" s="148">
        <v>44</v>
      </c>
      <c r="O377" s="111"/>
      <c r="P377" s="86"/>
      <c r="Q377" s="86"/>
      <c r="R377" s="86"/>
      <c r="S377" s="86"/>
      <c r="T377" s="345">
        <f t="shared" si="8"/>
        <v>220</v>
      </c>
    </row>
    <row r="378" spans="2:20" ht="12.75">
      <c r="B378" s="364" t="s">
        <v>99</v>
      </c>
      <c r="C378" s="336" t="s">
        <v>320</v>
      </c>
      <c r="D378" s="337"/>
      <c r="E378" s="350" t="s">
        <v>42</v>
      </c>
      <c r="F378" s="350" t="s">
        <v>42</v>
      </c>
      <c r="G378" s="86">
        <v>40</v>
      </c>
      <c r="H378" s="86">
        <v>30</v>
      </c>
      <c r="I378" s="350" t="s">
        <v>42</v>
      </c>
      <c r="J378" s="86">
        <v>40</v>
      </c>
      <c r="K378" s="350" t="s">
        <v>42</v>
      </c>
      <c r="L378" s="111">
        <v>33</v>
      </c>
      <c r="M378" s="86">
        <v>44</v>
      </c>
      <c r="N378" s="367" t="s">
        <v>42</v>
      </c>
      <c r="O378" s="86"/>
      <c r="P378" s="86"/>
      <c r="Q378" s="86"/>
      <c r="R378" s="86"/>
      <c r="S378" s="86"/>
      <c r="T378" s="345">
        <f t="shared" si="8"/>
        <v>187</v>
      </c>
    </row>
    <row r="379" spans="2:20" ht="12.75">
      <c r="B379" s="364" t="s">
        <v>103</v>
      </c>
      <c r="C379" s="336" t="s">
        <v>321</v>
      </c>
      <c r="D379" s="337"/>
      <c r="E379" s="342" t="s">
        <v>42</v>
      </c>
      <c r="F379" s="350" t="s">
        <v>42</v>
      </c>
      <c r="G379" s="350" t="s">
        <v>42</v>
      </c>
      <c r="H379" s="350" t="s">
        <v>42</v>
      </c>
      <c r="I379" s="350" t="s">
        <v>42</v>
      </c>
      <c r="J379" s="350" t="s">
        <v>42</v>
      </c>
      <c r="K379" s="350" t="s">
        <v>42</v>
      </c>
      <c r="L379" s="86">
        <v>33</v>
      </c>
      <c r="M379" s="86">
        <v>33</v>
      </c>
      <c r="N379" s="86">
        <v>66</v>
      </c>
      <c r="O379" s="86"/>
      <c r="P379" s="86"/>
      <c r="Q379" s="86"/>
      <c r="R379" s="86"/>
      <c r="S379" s="86"/>
      <c r="T379" s="345">
        <f t="shared" si="8"/>
        <v>132</v>
      </c>
    </row>
    <row r="380" spans="2:20" ht="12.75">
      <c r="B380" s="341" t="s">
        <v>104</v>
      </c>
      <c r="C380" s="336" t="s">
        <v>322</v>
      </c>
      <c r="D380" s="337"/>
      <c r="E380" s="342" t="s">
        <v>42</v>
      </c>
      <c r="F380" s="111">
        <v>40</v>
      </c>
      <c r="G380" s="86">
        <v>40</v>
      </c>
      <c r="H380" s="350" t="s">
        <v>42</v>
      </c>
      <c r="I380" s="350" t="s">
        <v>42</v>
      </c>
      <c r="J380" s="350" t="s">
        <v>42</v>
      </c>
      <c r="K380" s="350" t="s">
        <v>42</v>
      </c>
      <c r="L380" s="350" t="s">
        <v>42</v>
      </c>
      <c r="M380" s="350" t="s">
        <v>42</v>
      </c>
      <c r="N380" s="350" t="s">
        <v>42</v>
      </c>
      <c r="O380" s="86"/>
      <c r="P380" s="86"/>
      <c r="Q380" s="86"/>
      <c r="R380" s="86"/>
      <c r="S380" s="86"/>
      <c r="T380" s="345">
        <f t="shared" si="8"/>
        <v>80</v>
      </c>
    </row>
    <row r="381" spans="2:20" ht="12.75">
      <c r="B381" s="341" t="s">
        <v>112</v>
      </c>
      <c r="C381" s="336" t="s">
        <v>323</v>
      </c>
      <c r="D381" s="337"/>
      <c r="E381" s="342" t="s">
        <v>42</v>
      </c>
      <c r="F381" s="111">
        <v>30</v>
      </c>
      <c r="G381" s="350" t="s">
        <v>42</v>
      </c>
      <c r="H381" s="350" t="s">
        <v>42</v>
      </c>
      <c r="I381" s="350" t="s">
        <v>42</v>
      </c>
      <c r="J381" s="350" t="s">
        <v>42</v>
      </c>
      <c r="K381" s="350" t="s">
        <v>42</v>
      </c>
      <c r="L381" s="350" t="s">
        <v>42</v>
      </c>
      <c r="M381" s="350" t="s">
        <v>42</v>
      </c>
      <c r="N381" s="38">
        <v>44</v>
      </c>
      <c r="O381" s="86"/>
      <c r="P381" s="86"/>
      <c r="Q381" s="86"/>
      <c r="R381" s="86"/>
      <c r="S381" s="86"/>
      <c r="T381" s="345">
        <f t="shared" si="8"/>
        <v>74</v>
      </c>
    </row>
    <row r="382" spans="2:20" ht="12.75">
      <c r="B382" s="341" t="s">
        <v>141</v>
      </c>
      <c r="C382" s="336" t="s">
        <v>324</v>
      </c>
      <c r="D382" s="337"/>
      <c r="E382" s="342" t="s">
        <v>42</v>
      </c>
      <c r="F382" s="350" t="s">
        <v>42</v>
      </c>
      <c r="G382" s="350" t="s">
        <v>42</v>
      </c>
      <c r="H382" s="350" t="s">
        <v>42</v>
      </c>
      <c r="I382" s="350" t="s">
        <v>42</v>
      </c>
      <c r="J382" s="350" t="s">
        <v>42</v>
      </c>
      <c r="K382" s="350" t="s">
        <v>42</v>
      </c>
      <c r="L382" s="350" t="s">
        <v>42</v>
      </c>
      <c r="M382" s="86">
        <v>66</v>
      </c>
      <c r="N382" s="350" t="s">
        <v>42</v>
      </c>
      <c r="O382" s="86"/>
      <c r="P382" s="86"/>
      <c r="Q382" s="86"/>
      <c r="R382" s="86"/>
      <c r="S382" s="86"/>
      <c r="T382" s="345">
        <f t="shared" si="8"/>
        <v>66</v>
      </c>
    </row>
    <row r="383" spans="2:20" ht="12.75">
      <c r="B383" s="341" t="s">
        <v>132</v>
      </c>
      <c r="C383" s="336" t="s">
        <v>325</v>
      </c>
      <c r="D383" s="337"/>
      <c r="E383" s="111">
        <v>40</v>
      </c>
      <c r="F383" s="350" t="s">
        <v>42</v>
      </c>
      <c r="G383" s="350" t="s">
        <v>42</v>
      </c>
      <c r="H383" s="350" t="s">
        <v>42</v>
      </c>
      <c r="I383" s="350" t="s">
        <v>42</v>
      </c>
      <c r="J383" s="350" t="s">
        <v>42</v>
      </c>
      <c r="K383" s="350" t="s">
        <v>42</v>
      </c>
      <c r="L383" s="350" t="s">
        <v>42</v>
      </c>
      <c r="M383" s="350" t="s">
        <v>42</v>
      </c>
      <c r="N383" s="350" t="s">
        <v>42</v>
      </c>
      <c r="O383" s="86"/>
      <c r="P383" s="86"/>
      <c r="Q383" s="86"/>
      <c r="R383" s="86"/>
      <c r="S383" s="86"/>
      <c r="T383" s="345">
        <f t="shared" si="8"/>
        <v>40</v>
      </c>
    </row>
    <row r="384" spans="2:20" ht="12.75">
      <c r="B384" s="341" t="s">
        <v>326</v>
      </c>
      <c r="C384" s="336" t="s">
        <v>327</v>
      </c>
      <c r="D384" s="337"/>
      <c r="E384" s="350" t="s">
        <v>42</v>
      </c>
      <c r="F384" s="350" t="s">
        <v>42</v>
      </c>
      <c r="G384" s="350" t="s">
        <v>42</v>
      </c>
      <c r="H384" s="350" t="s">
        <v>42</v>
      </c>
      <c r="I384" s="350" t="s">
        <v>42</v>
      </c>
      <c r="J384" s="350" t="s">
        <v>42</v>
      </c>
      <c r="K384" s="350" t="s">
        <v>42</v>
      </c>
      <c r="L384" s="111">
        <v>33</v>
      </c>
      <c r="M384" s="350" t="s">
        <v>42</v>
      </c>
      <c r="N384" s="350" t="s">
        <v>42</v>
      </c>
      <c r="O384" s="86"/>
      <c r="P384" s="86"/>
      <c r="Q384" s="86"/>
      <c r="R384" s="111"/>
      <c r="S384" s="86"/>
      <c r="T384" s="345">
        <f t="shared" si="8"/>
        <v>33</v>
      </c>
    </row>
    <row r="385" spans="2:20" ht="12.75">
      <c r="B385" s="341" t="s">
        <v>326</v>
      </c>
      <c r="C385" s="336" t="s">
        <v>328</v>
      </c>
      <c r="D385" s="337"/>
      <c r="E385" s="350" t="s">
        <v>42</v>
      </c>
      <c r="F385" s="350" t="s">
        <v>42</v>
      </c>
      <c r="G385" s="350" t="s">
        <v>42</v>
      </c>
      <c r="H385" s="350" t="s">
        <v>42</v>
      </c>
      <c r="I385" s="350" t="s">
        <v>42</v>
      </c>
      <c r="J385" s="350" t="s">
        <v>42</v>
      </c>
      <c r="K385" s="350" t="s">
        <v>42</v>
      </c>
      <c r="L385" s="350" t="s">
        <v>42</v>
      </c>
      <c r="M385" s="111">
        <v>33</v>
      </c>
      <c r="N385" s="350" t="s">
        <v>42</v>
      </c>
      <c r="O385" s="86"/>
      <c r="P385" s="86"/>
      <c r="Q385" s="86"/>
      <c r="R385" s="111"/>
      <c r="S385" s="86"/>
      <c r="T385" s="345">
        <f t="shared" si="8"/>
        <v>33</v>
      </c>
    </row>
    <row r="386" spans="2:20" ht="12.75">
      <c r="B386" s="341" t="s">
        <v>326</v>
      </c>
      <c r="C386" s="336" t="s">
        <v>329</v>
      </c>
      <c r="D386" s="337"/>
      <c r="E386" s="350" t="s">
        <v>42</v>
      </c>
      <c r="F386" s="350" t="s">
        <v>42</v>
      </c>
      <c r="G386" s="350" t="s">
        <v>42</v>
      </c>
      <c r="H386" s="350" t="s">
        <v>42</v>
      </c>
      <c r="I386" s="350" t="s">
        <v>42</v>
      </c>
      <c r="J386" s="350" t="s">
        <v>42</v>
      </c>
      <c r="K386" s="350" t="s">
        <v>42</v>
      </c>
      <c r="L386" s="350" t="s">
        <v>42</v>
      </c>
      <c r="M386" s="111">
        <v>33</v>
      </c>
      <c r="N386" s="350" t="s">
        <v>42</v>
      </c>
      <c r="O386" s="86"/>
      <c r="P386" s="86"/>
      <c r="Q386" s="86"/>
      <c r="R386" s="111"/>
      <c r="S386" s="86"/>
      <c r="T386" s="345">
        <f t="shared" si="8"/>
        <v>33</v>
      </c>
    </row>
    <row r="387" spans="2:20" ht="12.75">
      <c r="B387" s="341" t="s">
        <v>326</v>
      </c>
      <c r="C387" s="336" t="s">
        <v>330</v>
      </c>
      <c r="D387" s="337"/>
      <c r="E387" s="350" t="s">
        <v>42</v>
      </c>
      <c r="F387" s="350" t="s">
        <v>42</v>
      </c>
      <c r="G387" s="350" t="s">
        <v>42</v>
      </c>
      <c r="H387" s="350" t="s">
        <v>42</v>
      </c>
      <c r="I387" s="350" t="s">
        <v>42</v>
      </c>
      <c r="J387" s="350" t="s">
        <v>42</v>
      </c>
      <c r="K387" s="350" t="s">
        <v>42</v>
      </c>
      <c r="L387" s="350" t="s">
        <v>42</v>
      </c>
      <c r="M387" s="111">
        <v>33</v>
      </c>
      <c r="N387" s="367" t="s">
        <v>42</v>
      </c>
      <c r="O387" s="86"/>
      <c r="P387" s="86"/>
      <c r="Q387" s="86"/>
      <c r="R387" s="111"/>
      <c r="S387" s="86"/>
      <c r="T387" s="345">
        <f t="shared" si="8"/>
        <v>33</v>
      </c>
    </row>
    <row r="388" spans="2:20" ht="12.75">
      <c r="B388" s="341" t="s">
        <v>331</v>
      </c>
      <c r="C388" s="336" t="s">
        <v>332</v>
      </c>
      <c r="D388" s="337"/>
      <c r="E388" s="86">
        <v>30</v>
      </c>
      <c r="F388" s="350" t="s">
        <v>42</v>
      </c>
      <c r="G388" s="350" t="s">
        <v>42</v>
      </c>
      <c r="H388" s="350" t="s">
        <v>42</v>
      </c>
      <c r="I388" s="350" t="s">
        <v>42</v>
      </c>
      <c r="J388" s="350" t="s">
        <v>42</v>
      </c>
      <c r="K388" s="350" t="s">
        <v>42</v>
      </c>
      <c r="L388" s="350" t="s">
        <v>42</v>
      </c>
      <c r="M388" s="350" t="s">
        <v>42</v>
      </c>
      <c r="N388" s="350" t="s">
        <v>42</v>
      </c>
      <c r="O388" s="86"/>
      <c r="P388" s="86"/>
      <c r="Q388" s="86"/>
      <c r="R388" s="86"/>
      <c r="S388" s="86"/>
      <c r="T388" s="345">
        <f t="shared" si="8"/>
        <v>30</v>
      </c>
    </row>
    <row r="389" spans="2:20" ht="12.75">
      <c r="B389" s="341" t="s">
        <v>331</v>
      </c>
      <c r="C389" s="336" t="s">
        <v>333</v>
      </c>
      <c r="D389" s="368"/>
      <c r="E389" s="369">
        <v>30</v>
      </c>
      <c r="F389" s="350" t="s">
        <v>42</v>
      </c>
      <c r="G389" s="350" t="s">
        <v>42</v>
      </c>
      <c r="H389" s="350" t="s">
        <v>42</v>
      </c>
      <c r="I389" s="350" t="s">
        <v>42</v>
      </c>
      <c r="J389" s="350" t="s">
        <v>42</v>
      </c>
      <c r="K389" s="350" t="s">
        <v>42</v>
      </c>
      <c r="L389" s="350" t="s">
        <v>42</v>
      </c>
      <c r="M389" s="350" t="s">
        <v>42</v>
      </c>
      <c r="N389" s="350" t="s">
        <v>42</v>
      </c>
      <c r="O389" s="86"/>
      <c r="P389" s="86"/>
      <c r="Q389" s="86"/>
      <c r="R389" s="86"/>
      <c r="S389" s="86"/>
      <c r="T389" s="345">
        <f t="shared" si="8"/>
        <v>30</v>
      </c>
    </row>
    <row r="390" spans="2:20" ht="13.5" thickBot="1">
      <c r="B390" s="353" t="s">
        <v>331</v>
      </c>
      <c r="C390" s="372" t="s">
        <v>334</v>
      </c>
      <c r="D390" s="355"/>
      <c r="E390" s="373">
        <v>30</v>
      </c>
      <c r="F390" s="374" t="s">
        <v>42</v>
      </c>
      <c r="G390" s="374" t="s">
        <v>42</v>
      </c>
      <c r="H390" s="374" t="s">
        <v>42</v>
      </c>
      <c r="I390" s="374" t="s">
        <v>42</v>
      </c>
      <c r="J390" s="374" t="s">
        <v>42</v>
      </c>
      <c r="K390" s="375" t="s">
        <v>42</v>
      </c>
      <c r="L390" s="374" t="s">
        <v>42</v>
      </c>
      <c r="M390" s="375" t="s">
        <v>42</v>
      </c>
      <c r="N390" s="375" t="s">
        <v>42</v>
      </c>
      <c r="O390" s="95"/>
      <c r="P390" s="95"/>
      <c r="Q390" s="95"/>
      <c r="R390" s="95"/>
      <c r="S390" s="95"/>
      <c r="T390" s="359">
        <f t="shared" si="8"/>
        <v>30</v>
      </c>
    </row>
    <row r="391" ht="13.5" thickBot="1"/>
    <row r="392" spans="2:20" ht="13.5" thickBot="1">
      <c r="B392" s="22" t="s">
        <v>3</v>
      </c>
      <c r="C392" s="332" t="s">
        <v>10</v>
      </c>
      <c r="D392" s="333"/>
      <c r="E392" s="19">
        <v>1</v>
      </c>
      <c r="F392" s="20">
        <v>2</v>
      </c>
      <c r="G392" s="20">
        <v>3</v>
      </c>
      <c r="H392" s="20">
        <v>4</v>
      </c>
      <c r="I392" s="20">
        <v>5</v>
      </c>
      <c r="J392" s="20">
        <v>6</v>
      </c>
      <c r="K392" s="20">
        <v>7</v>
      </c>
      <c r="L392" s="21">
        <v>8</v>
      </c>
      <c r="M392" s="20">
        <v>9</v>
      </c>
      <c r="N392" s="20">
        <v>10</v>
      </c>
      <c r="O392" s="20">
        <v>11</v>
      </c>
      <c r="P392" s="20">
        <v>12</v>
      </c>
      <c r="Q392" s="20">
        <v>13</v>
      </c>
      <c r="R392" s="20">
        <v>14</v>
      </c>
      <c r="S392" s="22">
        <v>17</v>
      </c>
      <c r="T392" s="20" t="s">
        <v>291</v>
      </c>
    </row>
    <row r="393" spans="2:20" ht="12.75">
      <c r="B393" s="335" t="s">
        <v>43</v>
      </c>
      <c r="C393" s="376" t="s">
        <v>335</v>
      </c>
      <c r="D393" s="377"/>
      <c r="E393" s="378">
        <v>100</v>
      </c>
      <c r="F393" s="58">
        <v>100</v>
      </c>
      <c r="G393" s="115">
        <v>100</v>
      </c>
      <c r="H393" s="115">
        <v>100</v>
      </c>
      <c r="I393" s="115">
        <v>100</v>
      </c>
      <c r="J393" s="115">
        <v>100</v>
      </c>
      <c r="K393" s="350" t="s">
        <v>42</v>
      </c>
      <c r="L393" s="80">
        <v>110</v>
      </c>
      <c r="M393" s="80">
        <v>110</v>
      </c>
      <c r="N393" s="379">
        <v>66</v>
      </c>
      <c r="O393" s="77"/>
      <c r="P393" s="80"/>
      <c r="Q393" s="115"/>
      <c r="R393" s="115"/>
      <c r="S393" s="115"/>
      <c r="T393" s="343">
        <f>SUM(E393:S393)-E393-N393</f>
        <v>720</v>
      </c>
    </row>
    <row r="394" spans="2:20" ht="12.75">
      <c r="B394" s="364" t="s">
        <v>44</v>
      </c>
      <c r="C394" s="376" t="s">
        <v>336</v>
      </c>
      <c r="D394" s="377"/>
      <c r="E394" s="111">
        <v>80</v>
      </c>
      <c r="F394" s="111">
        <v>80</v>
      </c>
      <c r="G394" s="350" t="s">
        <v>42</v>
      </c>
      <c r="H394" s="350" t="s">
        <v>42</v>
      </c>
      <c r="I394" s="86">
        <v>80</v>
      </c>
      <c r="J394" s="111">
        <v>80</v>
      </c>
      <c r="K394" s="350" t="s">
        <v>42</v>
      </c>
      <c r="L394" s="115">
        <v>66</v>
      </c>
      <c r="M394" s="80">
        <v>88</v>
      </c>
      <c r="N394" s="61">
        <v>66</v>
      </c>
      <c r="O394" s="80"/>
      <c r="P394" s="80"/>
      <c r="Q394" s="80"/>
      <c r="R394" s="115"/>
      <c r="S394" s="80"/>
      <c r="T394" s="343">
        <f aca="true" t="shared" si="9" ref="T394:T409">SUM(E394:S394)</f>
        <v>540</v>
      </c>
    </row>
    <row r="395" spans="2:20" ht="12.75">
      <c r="B395" s="364" t="s">
        <v>48</v>
      </c>
      <c r="C395" s="380" t="s">
        <v>337</v>
      </c>
      <c r="D395" s="381"/>
      <c r="E395" s="348">
        <v>80</v>
      </c>
      <c r="F395" s="344" t="s">
        <v>42</v>
      </c>
      <c r="G395" s="111">
        <v>80</v>
      </c>
      <c r="H395" s="111">
        <v>80</v>
      </c>
      <c r="I395" s="86">
        <v>60</v>
      </c>
      <c r="J395" s="86">
        <v>60</v>
      </c>
      <c r="K395" s="350" t="s">
        <v>42</v>
      </c>
      <c r="L395" s="350" t="s">
        <v>42</v>
      </c>
      <c r="M395" s="350" t="s">
        <v>42</v>
      </c>
      <c r="N395" s="38">
        <v>110</v>
      </c>
      <c r="O395" s="86"/>
      <c r="P395" s="86"/>
      <c r="Q395" s="86"/>
      <c r="R395" s="86"/>
      <c r="S395" s="86"/>
      <c r="T395" s="343">
        <f t="shared" si="9"/>
        <v>470</v>
      </c>
    </row>
    <row r="396" spans="2:20" ht="12.75">
      <c r="B396" s="364" t="s">
        <v>45</v>
      </c>
      <c r="C396" s="380" t="s">
        <v>338</v>
      </c>
      <c r="D396" s="377"/>
      <c r="E396" s="382">
        <v>80</v>
      </c>
      <c r="F396" s="383" t="s">
        <v>42</v>
      </c>
      <c r="G396" s="384">
        <v>40</v>
      </c>
      <c r="H396" s="350" t="s">
        <v>42</v>
      </c>
      <c r="I396" s="111">
        <v>60</v>
      </c>
      <c r="J396" s="86">
        <v>60</v>
      </c>
      <c r="K396" s="350" t="s">
        <v>42</v>
      </c>
      <c r="L396" s="111">
        <v>44</v>
      </c>
      <c r="M396" s="350" t="s">
        <v>42</v>
      </c>
      <c r="N396" s="148">
        <v>44</v>
      </c>
      <c r="O396" s="111"/>
      <c r="P396" s="86"/>
      <c r="Q396" s="86"/>
      <c r="R396" s="86"/>
      <c r="S396" s="86"/>
      <c r="T396" s="343">
        <f t="shared" si="9"/>
        <v>328</v>
      </c>
    </row>
    <row r="397" spans="2:20" ht="12.75">
      <c r="B397" s="364" t="s">
        <v>46</v>
      </c>
      <c r="C397" s="380" t="s">
        <v>206</v>
      </c>
      <c r="D397" s="381"/>
      <c r="E397" s="348">
        <v>60</v>
      </c>
      <c r="F397" s="86">
        <v>60</v>
      </c>
      <c r="G397" s="86">
        <v>60</v>
      </c>
      <c r="H397" s="349" t="s">
        <v>42</v>
      </c>
      <c r="I397" s="111">
        <v>40</v>
      </c>
      <c r="J397" s="350" t="s">
        <v>42</v>
      </c>
      <c r="K397" s="350" t="s">
        <v>42</v>
      </c>
      <c r="L397" s="350" t="s">
        <v>42</v>
      </c>
      <c r="M397" s="350" t="s">
        <v>42</v>
      </c>
      <c r="N397" s="148">
        <v>88</v>
      </c>
      <c r="O397" s="111"/>
      <c r="P397" s="86"/>
      <c r="Q397" s="86"/>
      <c r="R397" s="86"/>
      <c r="S397" s="86"/>
      <c r="T397" s="343">
        <f t="shared" si="9"/>
        <v>308</v>
      </c>
    </row>
    <row r="398" spans="2:20" ht="12.75">
      <c r="B398" s="364" t="s">
        <v>79</v>
      </c>
      <c r="C398" s="380" t="s">
        <v>339</v>
      </c>
      <c r="D398" s="381"/>
      <c r="E398" s="338">
        <v>60</v>
      </c>
      <c r="F398" s="111">
        <v>60</v>
      </c>
      <c r="G398" s="86">
        <v>40</v>
      </c>
      <c r="H398" s="350" t="s">
        <v>42</v>
      </c>
      <c r="I398" s="350" t="s">
        <v>42</v>
      </c>
      <c r="J398" s="350" t="s">
        <v>42</v>
      </c>
      <c r="K398" s="350" t="s">
        <v>42</v>
      </c>
      <c r="L398" s="350" t="s">
        <v>42</v>
      </c>
      <c r="M398" s="350" t="s">
        <v>42</v>
      </c>
      <c r="N398" s="350" t="s">
        <v>42</v>
      </c>
      <c r="O398" s="86"/>
      <c r="P398" s="86"/>
      <c r="Q398" s="86"/>
      <c r="R398" s="86"/>
      <c r="S398" s="86"/>
      <c r="T398" s="343">
        <f t="shared" si="9"/>
        <v>160</v>
      </c>
    </row>
    <row r="399" spans="2:20" ht="12.75">
      <c r="B399" s="364" t="s">
        <v>80</v>
      </c>
      <c r="C399" s="380" t="s">
        <v>340</v>
      </c>
      <c r="D399" s="381"/>
      <c r="E399" s="342" t="s">
        <v>42</v>
      </c>
      <c r="F399" s="350" t="s">
        <v>42</v>
      </c>
      <c r="G399" s="350" t="s">
        <v>42</v>
      </c>
      <c r="H399" s="86">
        <v>60</v>
      </c>
      <c r="I399" s="350" t="s">
        <v>42</v>
      </c>
      <c r="J399" s="350" t="s">
        <v>42</v>
      </c>
      <c r="K399" s="350" t="s">
        <v>42</v>
      </c>
      <c r="L399" s="111">
        <v>66</v>
      </c>
      <c r="M399" s="350" t="s">
        <v>42</v>
      </c>
      <c r="N399" s="350" t="s">
        <v>42</v>
      </c>
      <c r="O399" s="111"/>
      <c r="P399" s="111"/>
      <c r="Q399" s="111"/>
      <c r="R399" s="111"/>
      <c r="S399" s="111"/>
      <c r="T399" s="343">
        <f t="shared" si="9"/>
        <v>126</v>
      </c>
    </row>
    <row r="400" spans="2:20" ht="12.75">
      <c r="B400" s="364" t="s">
        <v>81</v>
      </c>
      <c r="C400" s="380" t="s">
        <v>341</v>
      </c>
      <c r="D400" s="381"/>
      <c r="E400" s="342" t="s">
        <v>42</v>
      </c>
      <c r="F400" s="350" t="s">
        <v>42</v>
      </c>
      <c r="G400" s="86">
        <v>60</v>
      </c>
      <c r="H400" s="350" t="s">
        <v>42</v>
      </c>
      <c r="I400" s="350" t="s">
        <v>42</v>
      </c>
      <c r="J400" s="350" t="s">
        <v>42</v>
      </c>
      <c r="K400" s="350" t="s">
        <v>42</v>
      </c>
      <c r="L400" s="86">
        <v>44</v>
      </c>
      <c r="M400" s="350" t="s">
        <v>42</v>
      </c>
      <c r="N400" s="350" t="s">
        <v>42</v>
      </c>
      <c r="O400" s="111"/>
      <c r="P400" s="86"/>
      <c r="Q400" s="86"/>
      <c r="R400" s="86"/>
      <c r="S400" s="86"/>
      <c r="T400" s="343">
        <f t="shared" si="9"/>
        <v>104</v>
      </c>
    </row>
    <row r="401" spans="2:20" ht="12.75">
      <c r="B401" s="364" t="s">
        <v>91</v>
      </c>
      <c r="C401" s="380" t="s">
        <v>342</v>
      </c>
      <c r="D401" s="381"/>
      <c r="E401" s="350" t="s">
        <v>42</v>
      </c>
      <c r="F401" s="350" t="s">
        <v>42</v>
      </c>
      <c r="G401" s="350" t="s">
        <v>42</v>
      </c>
      <c r="H401" s="350" t="s">
        <v>42</v>
      </c>
      <c r="I401" s="350" t="s">
        <v>42</v>
      </c>
      <c r="J401" s="350" t="s">
        <v>42</v>
      </c>
      <c r="K401" s="350" t="s">
        <v>42</v>
      </c>
      <c r="L401" s="111">
        <v>88</v>
      </c>
      <c r="M401" s="350" t="s">
        <v>42</v>
      </c>
      <c r="N401" s="350" t="s">
        <v>42</v>
      </c>
      <c r="O401" s="86"/>
      <c r="P401" s="86"/>
      <c r="Q401" s="86"/>
      <c r="R401" s="86"/>
      <c r="S401" s="86"/>
      <c r="T401" s="343">
        <f t="shared" si="9"/>
        <v>88</v>
      </c>
    </row>
    <row r="402" spans="2:20" ht="12.75">
      <c r="B402" s="364" t="s">
        <v>94</v>
      </c>
      <c r="C402" s="380" t="s">
        <v>343</v>
      </c>
      <c r="D402" s="381"/>
      <c r="E402" s="342" t="s">
        <v>42</v>
      </c>
      <c r="F402" s="86">
        <v>40</v>
      </c>
      <c r="G402" s="350" t="s">
        <v>42</v>
      </c>
      <c r="H402" s="350" t="s">
        <v>42</v>
      </c>
      <c r="I402" s="350" t="s">
        <v>42</v>
      </c>
      <c r="J402" s="350" t="s">
        <v>42</v>
      </c>
      <c r="K402" s="350" t="s">
        <v>42</v>
      </c>
      <c r="L402" s="111">
        <v>44</v>
      </c>
      <c r="M402" s="350" t="s">
        <v>42</v>
      </c>
      <c r="N402" s="350" t="s">
        <v>42</v>
      </c>
      <c r="O402" s="86"/>
      <c r="P402" s="86"/>
      <c r="Q402" s="86"/>
      <c r="R402" s="111"/>
      <c r="S402" s="86"/>
      <c r="T402" s="343">
        <f t="shared" si="9"/>
        <v>84</v>
      </c>
    </row>
    <row r="403" spans="2:20" ht="12.75">
      <c r="B403" s="364" t="s">
        <v>252</v>
      </c>
      <c r="C403" s="380" t="s">
        <v>344</v>
      </c>
      <c r="D403" s="385"/>
      <c r="E403" s="386" t="s">
        <v>42</v>
      </c>
      <c r="F403" s="342" t="s">
        <v>42</v>
      </c>
      <c r="G403" s="342" t="s">
        <v>42</v>
      </c>
      <c r="H403" s="350" t="s">
        <v>42</v>
      </c>
      <c r="I403" s="350" t="s">
        <v>42</v>
      </c>
      <c r="J403" s="350" t="s">
        <v>42</v>
      </c>
      <c r="K403" s="350" t="s">
        <v>42</v>
      </c>
      <c r="L403" s="350" t="s">
        <v>42</v>
      </c>
      <c r="M403" s="111">
        <v>66</v>
      </c>
      <c r="N403" s="350" t="s">
        <v>42</v>
      </c>
      <c r="O403" s="111"/>
      <c r="P403" s="86"/>
      <c r="Q403" s="86"/>
      <c r="R403" s="86"/>
      <c r="S403" s="86"/>
      <c r="T403" s="343">
        <f t="shared" si="9"/>
        <v>66</v>
      </c>
    </row>
    <row r="404" spans="2:20" ht="12.75">
      <c r="B404" s="364" t="s">
        <v>252</v>
      </c>
      <c r="C404" s="380" t="s">
        <v>345</v>
      </c>
      <c r="D404" s="385"/>
      <c r="E404" s="386" t="s">
        <v>42</v>
      </c>
      <c r="F404" s="342" t="s">
        <v>42</v>
      </c>
      <c r="G404" s="342" t="s">
        <v>42</v>
      </c>
      <c r="H404" s="350" t="s">
        <v>42</v>
      </c>
      <c r="I404" s="350" t="s">
        <v>42</v>
      </c>
      <c r="J404" s="350" t="s">
        <v>42</v>
      </c>
      <c r="K404" s="350" t="s">
        <v>42</v>
      </c>
      <c r="L404" s="350" t="s">
        <v>42</v>
      </c>
      <c r="M404" s="111">
        <v>66</v>
      </c>
      <c r="N404" s="350" t="s">
        <v>42</v>
      </c>
      <c r="O404" s="111"/>
      <c r="P404" s="86"/>
      <c r="Q404" s="86"/>
      <c r="R404" s="86"/>
      <c r="S404" s="86"/>
      <c r="T404" s="343">
        <f t="shared" si="9"/>
        <v>66</v>
      </c>
    </row>
    <row r="405" spans="2:20" ht="12.75">
      <c r="B405" s="364" t="s">
        <v>169</v>
      </c>
      <c r="C405" s="380" t="s">
        <v>346</v>
      </c>
      <c r="D405" s="381"/>
      <c r="E405" s="338">
        <v>60</v>
      </c>
      <c r="F405" s="350" t="s">
        <v>42</v>
      </c>
      <c r="G405" s="350" t="s">
        <v>42</v>
      </c>
      <c r="H405" s="350" t="s">
        <v>42</v>
      </c>
      <c r="I405" s="350" t="s">
        <v>42</v>
      </c>
      <c r="J405" s="350" t="s">
        <v>42</v>
      </c>
      <c r="K405" s="350" t="s">
        <v>42</v>
      </c>
      <c r="L405" s="350" t="s">
        <v>42</v>
      </c>
      <c r="M405" s="350" t="s">
        <v>42</v>
      </c>
      <c r="N405" s="350" t="s">
        <v>42</v>
      </c>
      <c r="O405" s="111"/>
      <c r="P405" s="111"/>
      <c r="Q405" s="111"/>
      <c r="R405" s="111"/>
      <c r="S405" s="111"/>
      <c r="T405" s="343">
        <f t="shared" si="9"/>
        <v>60</v>
      </c>
    </row>
    <row r="406" spans="2:20" ht="12.75">
      <c r="B406" s="364" t="s">
        <v>169</v>
      </c>
      <c r="C406" s="387" t="s">
        <v>347</v>
      </c>
      <c r="D406" s="388"/>
      <c r="E406" s="338">
        <v>60</v>
      </c>
      <c r="F406" s="342" t="s">
        <v>42</v>
      </c>
      <c r="G406" s="389" t="s">
        <v>42</v>
      </c>
      <c r="H406" s="350" t="s">
        <v>42</v>
      </c>
      <c r="I406" s="350" t="s">
        <v>42</v>
      </c>
      <c r="J406" s="350" t="s">
        <v>42</v>
      </c>
      <c r="K406" s="350" t="s">
        <v>42</v>
      </c>
      <c r="L406" s="389" t="s">
        <v>42</v>
      </c>
      <c r="M406" s="350" t="s">
        <v>42</v>
      </c>
      <c r="N406" s="350" t="s">
        <v>42</v>
      </c>
      <c r="O406" s="127"/>
      <c r="P406" s="127"/>
      <c r="Q406" s="127"/>
      <c r="R406" s="127"/>
      <c r="S406" s="127"/>
      <c r="T406" s="343">
        <f t="shared" si="9"/>
        <v>60</v>
      </c>
    </row>
    <row r="407" spans="2:20" ht="12.75">
      <c r="B407" s="364" t="s">
        <v>169</v>
      </c>
      <c r="C407" s="380" t="s">
        <v>205</v>
      </c>
      <c r="D407" s="381"/>
      <c r="E407" s="350" t="s">
        <v>42</v>
      </c>
      <c r="F407" s="350" t="s">
        <v>42</v>
      </c>
      <c r="G407" s="350" t="s">
        <v>42</v>
      </c>
      <c r="H407" s="86">
        <v>60</v>
      </c>
      <c r="I407" s="350" t="s">
        <v>42</v>
      </c>
      <c r="J407" s="350" t="s">
        <v>42</v>
      </c>
      <c r="K407" s="350" t="s">
        <v>42</v>
      </c>
      <c r="L407" s="350" t="s">
        <v>42</v>
      </c>
      <c r="M407" s="350" t="s">
        <v>42</v>
      </c>
      <c r="N407" s="350" t="s">
        <v>42</v>
      </c>
      <c r="O407" s="86"/>
      <c r="P407" s="86"/>
      <c r="Q407" s="86"/>
      <c r="R407" s="86"/>
      <c r="S407" s="86"/>
      <c r="T407" s="343">
        <f t="shared" si="9"/>
        <v>60</v>
      </c>
    </row>
    <row r="408" spans="2:20" ht="12.75">
      <c r="B408" s="364" t="s">
        <v>141</v>
      </c>
      <c r="C408" s="380" t="s">
        <v>348</v>
      </c>
      <c r="D408" s="385"/>
      <c r="E408" s="386" t="s">
        <v>42</v>
      </c>
      <c r="F408" s="342" t="s">
        <v>42</v>
      </c>
      <c r="G408" s="342" t="s">
        <v>42</v>
      </c>
      <c r="H408" s="350" t="s">
        <v>42</v>
      </c>
      <c r="I408" s="350" t="s">
        <v>42</v>
      </c>
      <c r="J408" s="350" t="s">
        <v>42</v>
      </c>
      <c r="K408" s="350" t="s">
        <v>42</v>
      </c>
      <c r="L408" s="111">
        <v>44</v>
      </c>
      <c r="M408" s="350" t="s">
        <v>42</v>
      </c>
      <c r="N408" s="350" t="s">
        <v>42</v>
      </c>
      <c r="O408" s="111"/>
      <c r="P408" s="86"/>
      <c r="Q408" s="86"/>
      <c r="R408" s="86"/>
      <c r="S408" s="86"/>
      <c r="T408" s="343">
        <f t="shared" si="9"/>
        <v>44</v>
      </c>
    </row>
    <row r="409" spans="2:20" ht="13.5" thickBot="1">
      <c r="B409" s="353" t="s">
        <v>132</v>
      </c>
      <c r="C409" s="390" t="s">
        <v>349</v>
      </c>
      <c r="D409" s="391"/>
      <c r="E409" s="356" t="s">
        <v>42</v>
      </c>
      <c r="F409" s="392" t="s">
        <v>42</v>
      </c>
      <c r="G409" s="392" t="s">
        <v>42</v>
      </c>
      <c r="H409" s="392" t="s">
        <v>42</v>
      </c>
      <c r="I409" s="95">
        <v>40</v>
      </c>
      <c r="J409" s="392" t="s">
        <v>42</v>
      </c>
      <c r="K409" s="375" t="s">
        <v>42</v>
      </c>
      <c r="L409" s="392" t="s">
        <v>42</v>
      </c>
      <c r="M409" s="375" t="s">
        <v>42</v>
      </c>
      <c r="N409" s="375" t="s">
        <v>42</v>
      </c>
      <c r="O409" s="95"/>
      <c r="P409" s="95"/>
      <c r="Q409" s="95"/>
      <c r="R409" s="95"/>
      <c r="S409" s="95"/>
      <c r="T409" s="359">
        <f t="shared" si="9"/>
        <v>40</v>
      </c>
    </row>
    <row r="410" ht="13.5" thickBot="1"/>
    <row r="411" spans="2:20" ht="13.5" thickBot="1">
      <c r="B411" s="22" t="s">
        <v>3</v>
      </c>
      <c r="C411" s="332" t="s">
        <v>14</v>
      </c>
      <c r="D411" s="333"/>
      <c r="E411" s="19">
        <v>1</v>
      </c>
      <c r="F411" s="20">
        <v>2</v>
      </c>
      <c r="G411" s="20">
        <v>3</v>
      </c>
      <c r="H411" s="20">
        <v>4</v>
      </c>
      <c r="I411" s="20">
        <v>5</v>
      </c>
      <c r="J411" s="20">
        <v>6</v>
      </c>
      <c r="K411" s="20">
        <v>7</v>
      </c>
      <c r="L411" s="21">
        <v>8</v>
      </c>
      <c r="M411" s="20">
        <v>9</v>
      </c>
      <c r="N411" s="20">
        <v>10</v>
      </c>
      <c r="O411" s="20">
        <v>11</v>
      </c>
      <c r="P411" s="20">
        <v>12</v>
      </c>
      <c r="Q411" s="20">
        <v>13</v>
      </c>
      <c r="R411" s="20">
        <v>14</v>
      </c>
      <c r="S411" s="22">
        <v>17</v>
      </c>
      <c r="T411" s="20" t="s">
        <v>291</v>
      </c>
    </row>
    <row r="412" spans="2:20" ht="12.75">
      <c r="B412" s="335" t="s">
        <v>43</v>
      </c>
      <c r="C412" s="393" t="s">
        <v>350</v>
      </c>
      <c r="D412" s="394"/>
      <c r="E412" s="395" t="s">
        <v>42</v>
      </c>
      <c r="F412" s="395" t="s">
        <v>42</v>
      </c>
      <c r="G412" s="395" t="s">
        <v>42</v>
      </c>
      <c r="H412" s="395" t="s">
        <v>42</v>
      </c>
      <c r="I412" s="395" t="s">
        <v>42</v>
      </c>
      <c r="J412" s="395" t="s">
        <v>42</v>
      </c>
      <c r="K412" s="395" t="s">
        <v>42</v>
      </c>
      <c r="L412" s="396">
        <v>110</v>
      </c>
      <c r="M412" s="396">
        <v>110</v>
      </c>
      <c r="N412" s="395" t="s">
        <v>42</v>
      </c>
      <c r="O412" s="397"/>
      <c r="P412" s="208"/>
      <c r="Q412" s="208"/>
      <c r="R412" s="208"/>
      <c r="S412" s="208"/>
      <c r="T412" s="340">
        <f>SUM(E412:S412)</f>
        <v>220</v>
      </c>
    </row>
    <row r="413" spans="2:20" ht="12.75">
      <c r="B413" s="364" t="s">
        <v>351</v>
      </c>
      <c r="C413" s="360" t="s">
        <v>350</v>
      </c>
      <c r="D413" s="361"/>
      <c r="E413" s="362" t="s">
        <v>42</v>
      </c>
      <c r="F413" s="362" t="s">
        <v>42</v>
      </c>
      <c r="G413" s="362" t="s">
        <v>42</v>
      </c>
      <c r="H413" s="362" t="s">
        <v>42</v>
      </c>
      <c r="I413" s="362" t="s">
        <v>42</v>
      </c>
      <c r="J413" s="362" t="s">
        <v>42</v>
      </c>
      <c r="K413" s="362" t="s">
        <v>42</v>
      </c>
      <c r="L413" s="362" t="s">
        <v>42</v>
      </c>
      <c r="M413" s="278">
        <v>88</v>
      </c>
      <c r="N413" s="362" t="s">
        <v>42</v>
      </c>
      <c r="O413" s="398"/>
      <c r="P413" s="399"/>
      <c r="Q413" s="399"/>
      <c r="R413" s="399"/>
      <c r="S413" s="399"/>
      <c r="T413" s="343">
        <f>SUM(E413:S413)</f>
        <v>88</v>
      </c>
    </row>
    <row r="414" spans="2:20" ht="13.5" thickBot="1">
      <c r="B414" s="353" t="s">
        <v>351</v>
      </c>
      <c r="C414" s="372" t="s">
        <v>352</v>
      </c>
      <c r="D414" s="400"/>
      <c r="E414" s="392" t="s">
        <v>42</v>
      </c>
      <c r="F414" s="392" t="s">
        <v>42</v>
      </c>
      <c r="G414" s="392" t="s">
        <v>42</v>
      </c>
      <c r="H414" s="392" t="s">
        <v>42</v>
      </c>
      <c r="I414" s="392" t="s">
        <v>42</v>
      </c>
      <c r="J414" s="392" t="s">
        <v>42</v>
      </c>
      <c r="K414" s="392" t="s">
        <v>42</v>
      </c>
      <c r="L414" s="401">
        <v>88</v>
      </c>
      <c r="M414" s="402" t="s">
        <v>42</v>
      </c>
      <c r="N414" s="392" t="s">
        <v>42</v>
      </c>
      <c r="O414" s="403"/>
      <c r="P414" s="404"/>
      <c r="Q414" s="404"/>
      <c r="R414" s="404"/>
      <c r="S414" s="404"/>
      <c r="T414" s="359">
        <f>SUM(E414:S414)</f>
        <v>88</v>
      </c>
    </row>
    <row r="415" ht="13.5" thickBot="1"/>
    <row r="416" spans="2:20" ht="13.5" thickBot="1">
      <c r="B416" s="22" t="s">
        <v>3</v>
      </c>
      <c r="C416" s="332" t="s">
        <v>288</v>
      </c>
      <c r="D416" s="333"/>
      <c r="E416" s="19">
        <v>1</v>
      </c>
      <c r="F416" s="20">
        <v>2</v>
      </c>
      <c r="G416" s="20">
        <v>3</v>
      </c>
      <c r="H416" s="20">
        <v>4</v>
      </c>
      <c r="I416" s="20">
        <v>5</v>
      </c>
      <c r="J416" s="20">
        <v>6</v>
      </c>
      <c r="K416" s="20">
        <v>7</v>
      </c>
      <c r="L416" s="21">
        <v>8</v>
      </c>
      <c r="M416" s="20">
        <v>9</v>
      </c>
      <c r="N416" s="20">
        <v>10</v>
      </c>
      <c r="O416" s="20">
        <v>11</v>
      </c>
      <c r="P416" s="20">
        <v>12</v>
      </c>
      <c r="Q416" s="20">
        <v>13</v>
      </c>
      <c r="R416" s="20">
        <v>14</v>
      </c>
      <c r="S416" s="22">
        <v>17</v>
      </c>
      <c r="T416" s="20" t="s">
        <v>291</v>
      </c>
    </row>
    <row r="417" spans="2:20" ht="12.75">
      <c r="B417" s="335" t="s">
        <v>43</v>
      </c>
      <c r="C417" s="360" t="s">
        <v>353</v>
      </c>
      <c r="D417" s="361"/>
      <c r="E417" s="382">
        <v>100</v>
      </c>
      <c r="F417" s="348">
        <v>80</v>
      </c>
      <c r="G417" s="338">
        <v>100</v>
      </c>
      <c r="H417" s="349" t="s">
        <v>42</v>
      </c>
      <c r="I417" s="349" t="s">
        <v>42</v>
      </c>
      <c r="J417" s="349" t="s">
        <v>42</v>
      </c>
      <c r="K417" s="349" t="s">
        <v>42</v>
      </c>
      <c r="L417" s="349" t="s">
        <v>42</v>
      </c>
      <c r="M417" s="349" t="s">
        <v>42</v>
      </c>
      <c r="N417" s="349" t="s">
        <v>42</v>
      </c>
      <c r="O417" s="405"/>
      <c r="P417" s="115"/>
      <c r="Q417" s="115"/>
      <c r="R417" s="115"/>
      <c r="S417" s="115"/>
      <c r="T417" s="340">
        <f>SUM(E417:S417)</f>
        <v>280</v>
      </c>
    </row>
    <row r="418" spans="2:20" ht="12.75">
      <c r="B418" s="364" t="s">
        <v>44</v>
      </c>
      <c r="C418" s="336" t="s">
        <v>354</v>
      </c>
      <c r="D418" s="337"/>
      <c r="E418" s="342" t="s">
        <v>42</v>
      </c>
      <c r="F418" s="111">
        <v>100</v>
      </c>
      <c r="G418" s="111">
        <v>80</v>
      </c>
      <c r="H418" s="344" t="s">
        <v>42</v>
      </c>
      <c r="I418" s="344" t="s">
        <v>42</v>
      </c>
      <c r="J418" s="344" t="s">
        <v>42</v>
      </c>
      <c r="K418" s="344" t="s">
        <v>42</v>
      </c>
      <c r="L418" s="344" t="s">
        <v>42</v>
      </c>
      <c r="M418" s="344" t="s">
        <v>42</v>
      </c>
      <c r="N418" s="344" t="s">
        <v>42</v>
      </c>
      <c r="O418" s="86"/>
      <c r="P418" s="86"/>
      <c r="Q418" s="86"/>
      <c r="R418" s="111"/>
      <c r="S418" s="86"/>
      <c r="T418" s="343">
        <f>SUM(E418:S418)</f>
        <v>180</v>
      </c>
    </row>
    <row r="419" spans="2:20" ht="12.75">
      <c r="B419" s="364" t="s">
        <v>48</v>
      </c>
      <c r="C419" s="336" t="s">
        <v>355</v>
      </c>
      <c r="D419" s="337"/>
      <c r="E419" s="338">
        <v>80</v>
      </c>
      <c r="F419" s="342" t="s">
        <v>42</v>
      </c>
      <c r="G419" s="342" t="s">
        <v>42</v>
      </c>
      <c r="H419" s="350" t="s">
        <v>42</v>
      </c>
      <c r="I419" s="350" t="s">
        <v>42</v>
      </c>
      <c r="J419" s="350" t="s">
        <v>42</v>
      </c>
      <c r="K419" s="350" t="s">
        <v>42</v>
      </c>
      <c r="L419" s="350" t="s">
        <v>42</v>
      </c>
      <c r="M419" s="350" t="s">
        <v>42</v>
      </c>
      <c r="N419" s="350" t="s">
        <v>42</v>
      </c>
      <c r="O419" s="86"/>
      <c r="P419" s="86"/>
      <c r="Q419" s="111"/>
      <c r="R419" s="111"/>
      <c r="S419" s="111"/>
      <c r="T419" s="343">
        <f>SUM(E419:S419)</f>
        <v>80</v>
      </c>
    </row>
    <row r="420" spans="2:20" ht="13.5" thickBot="1">
      <c r="B420" s="406" t="s">
        <v>45</v>
      </c>
      <c r="C420" s="354" t="s">
        <v>356</v>
      </c>
      <c r="D420" s="407"/>
      <c r="E420" s="408">
        <v>60</v>
      </c>
      <c r="F420" s="375" t="s">
        <v>42</v>
      </c>
      <c r="G420" s="375" t="s">
        <v>42</v>
      </c>
      <c r="H420" s="375" t="s">
        <v>42</v>
      </c>
      <c r="I420" s="375" t="s">
        <v>42</v>
      </c>
      <c r="J420" s="375" t="s">
        <v>42</v>
      </c>
      <c r="K420" s="375" t="s">
        <v>42</v>
      </c>
      <c r="L420" s="375" t="s">
        <v>42</v>
      </c>
      <c r="M420" s="375" t="s">
        <v>42</v>
      </c>
      <c r="N420" s="375" t="s">
        <v>42</v>
      </c>
      <c r="O420" s="263"/>
      <c r="P420" s="112"/>
      <c r="Q420" s="112"/>
      <c r="R420" s="112"/>
      <c r="S420" s="112"/>
      <c r="T420" s="409">
        <f>SUM(E420:S420)</f>
        <v>60</v>
      </c>
    </row>
    <row r="421" ht="13.5" thickBot="1"/>
    <row r="422" spans="2:20" ht="13.5" thickBot="1">
      <c r="B422" s="22" t="s">
        <v>3</v>
      </c>
      <c r="C422" s="332" t="s">
        <v>357</v>
      </c>
      <c r="D422" s="333"/>
      <c r="E422" s="19">
        <v>1</v>
      </c>
      <c r="F422" s="20">
        <v>2</v>
      </c>
      <c r="G422" s="20">
        <v>3</v>
      </c>
      <c r="H422" s="20">
        <v>4</v>
      </c>
      <c r="I422" s="20">
        <v>5</v>
      </c>
      <c r="J422" s="20">
        <v>6</v>
      </c>
      <c r="K422" s="20">
        <v>7</v>
      </c>
      <c r="L422" s="21">
        <v>8</v>
      </c>
      <c r="M422" s="20">
        <v>9</v>
      </c>
      <c r="N422" s="20">
        <v>10</v>
      </c>
      <c r="O422" s="20">
        <v>11</v>
      </c>
      <c r="P422" s="20">
        <v>12</v>
      </c>
      <c r="Q422" s="20">
        <v>13</v>
      </c>
      <c r="R422" s="20">
        <v>14</v>
      </c>
      <c r="S422" s="22">
        <v>17</v>
      </c>
      <c r="T422" s="20" t="s">
        <v>291</v>
      </c>
    </row>
    <row r="423" spans="2:20" ht="12.75">
      <c r="B423" s="335" t="s">
        <v>43</v>
      </c>
      <c r="C423" s="360" t="s">
        <v>335</v>
      </c>
      <c r="D423" s="361"/>
      <c r="E423" s="410">
        <v>60</v>
      </c>
      <c r="F423" s="80">
        <v>100</v>
      </c>
      <c r="G423" s="346">
        <v>60</v>
      </c>
      <c r="H423" s="115">
        <v>100</v>
      </c>
      <c r="I423" s="115">
        <v>100</v>
      </c>
      <c r="J423" s="115">
        <v>100</v>
      </c>
      <c r="K423" s="339" t="s">
        <v>42</v>
      </c>
      <c r="L423" s="77">
        <v>88</v>
      </c>
      <c r="M423" s="80">
        <v>110</v>
      </c>
      <c r="N423" s="65">
        <v>66</v>
      </c>
      <c r="O423" s="77"/>
      <c r="P423" s="80"/>
      <c r="Q423" s="115"/>
      <c r="R423" s="115"/>
      <c r="S423" s="115"/>
      <c r="T423" s="340">
        <f>SUM(E423:S423)-E423-G423</f>
        <v>664</v>
      </c>
    </row>
    <row r="424" spans="2:20" ht="12.75">
      <c r="B424" s="364" t="s">
        <v>44</v>
      </c>
      <c r="C424" s="360" t="s">
        <v>294</v>
      </c>
      <c r="D424" s="361"/>
      <c r="E424" s="411">
        <v>60</v>
      </c>
      <c r="F424" s="115">
        <v>100</v>
      </c>
      <c r="G424" s="58">
        <v>60</v>
      </c>
      <c r="H424" s="115">
        <v>100</v>
      </c>
      <c r="I424" s="339" t="s">
        <v>42</v>
      </c>
      <c r="J424" s="80">
        <v>100</v>
      </c>
      <c r="K424" s="339" t="s">
        <v>42</v>
      </c>
      <c r="L424" s="80">
        <v>88</v>
      </c>
      <c r="M424" s="80">
        <v>110</v>
      </c>
      <c r="N424" s="65">
        <v>66</v>
      </c>
      <c r="O424" s="80"/>
      <c r="P424" s="80"/>
      <c r="Q424" s="80"/>
      <c r="R424" s="80"/>
      <c r="S424" s="80"/>
      <c r="T424" s="345">
        <f>SUM(E424:S424)-E424</f>
        <v>624</v>
      </c>
    </row>
    <row r="425" spans="2:20" ht="12.75">
      <c r="B425" s="364" t="s">
        <v>48</v>
      </c>
      <c r="C425" s="360" t="s">
        <v>313</v>
      </c>
      <c r="D425" s="361"/>
      <c r="E425" s="366">
        <v>40</v>
      </c>
      <c r="F425" s="412">
        <v>40</v>
      </c>
      <c r="G425" s="80">
        <v>40</v>
      </c>
      <c r="H425" s="115">
        <v>40</v>
      </c>
      <c r="I425" s="80">
        <v>80</v>
      </c>
      <c r="J425" s="115">
        <v>60</v>
      </c>
      <c r="K425" s="339" t="s">
        <v>42</v>
      </c>
      <c r="L425" s="80">
        <v>66</v>
      </c>
      <c r="M425" s="86">
        <v>66</v>
      </c>
      <c r="N425" s="111">
        <v>66</v>
      </c>
      <c r="O425" s="80"/>
      <c r="P425" s="80"/>
      <c r="Q425" s="80"/>
      <c r="R425" s="115"/>
      <c r="S425" s="80"/>
      <c r="T425" s="343">
        <f>SUM(E425:S425)-E425-F425</f>
        <v>418</v>
      </c>
    </row>
    <row r="426" spans="2:20" ht="12.75">
      <c r="B426" s="364" t="s">
        <v>45</v>
      </c>
      <c r="C426" s="336" t="s">
        <v>292</v>
      </c>
      <c r="D426" s="337"/>
      <c r="E426" s="338">
        <v>100</v>
      </c>
      <c r="F426" s="339" t="s">
        <v>42</v>
      </c>
      <c r="G426" s="86">
        <v>100</v>
      </c>
      <c r="H426" s="344" t="s">
        <v>42</v>
      </c>
      <c r="I426" s="111">
        <v>100</v>
      </c>
      <c r="J426" s="86">
        <v>60</v>
      </c>
      <c r="K426" s="344" t="s">
        <v>42</v>
      </c>
      <c r="L426" s="86">
        <v>44</v>
      </c>
      <c r="M426" s="344" t="s">
        <v>42</v>
      </c>
      <c r="N426" s="347" t="s">
        <v>42</v>
      </c>
      <c r="O426" s="86"/>
      <c r="P426" s="86"/>
      <c r="Q426" s="86"/>
      <c r="R426" s="86"/>
      <c r="S426" s="86"/>
      <c r="T426" s="343">
        <f aca="true" t="shared" si="10" ref="T426:T461">SUM(E426:S426)</f>
        <v>404</v>
      </c>
    </row>
    <row r="427" spans="2:20" ht="12.75">
      <c r="B427" s="364" t="s">
        <v>46</v>
      </c>
      <c r="C427" s="336" t="s">
        <v>310</v>
      </c>
      <c r="D427" s="337"/>
      <c r="E427" s="348">
        <v>80</v>
      </c>
      <c r="F427" s="348">
        <v>60</v>
      </c>
      <c r="G427" s="348">
        <v>80</v>
      </c>
      <c r="H427" s="86">
        <v>80</v>
      </c>
      <c r="I427" s="339" t="s">
        <v>42</v>
      </c>
      <c r="J427" s="339" t="s">
        <v>42</v>
      </c>
      <c r="K427" s="339" t="s">
        <v>42</v>
      </c>
      <c r="L427" s="339" t="s">
        <v>42</v>
      </c>
      <c r="M427" s="111">
        <v>88</v>
      </c>
      <c r="N427" s="344" t="s">
        <v>42</v>
      </c>
      <c r="O427" s="86"/>
      <c r="P427" s="86"/>
      <c r="Q427" s="86"/>
      <c r="R427" s="86"/>
      <c r="S427" s="86"/>
      <c r="T427" s="343">
        <f t="shared" si="10"/>
        <v>388</v>
      </c>
    </row>
    <row r="428" spans="2:20" ht="12.75">
      <c r="B428" s="364" t="s">
        <v>79</v>
      </c>
      <c r="C428" s="336" t="s">
        <v>312</v>
      </c>
      <c r="D428" s="337"/>
      <c r="E428" s="338">
        <v>80</v>
      </c>
      <c r="F428" s="338">
        <v>60</v>
      </c>
      <c r="G428" s="348">
        <v>80</v>
      </c>
      <c r="H428" s="348">
        <v>80</v>
      </c>
      <c r="I428" s="339" t="s">
        <v>42</v>
      </c>
      <c r="J428" s="111">
        <v>80</v>
      </c>
      <c r="K428" s="344" t="s">
        <v>42</v>
      </c>
      <c r="L428" s="344" t="s">
        <v>42</v>
      </c>
      <c r="M428" s="344" t="s">
        <v>42</v>
      </c>
      <c r="N428" s="344" t="s">
        <v>42</v>
      </c>
      <c r="O428" s="86"/>
      <c r="P428" s="86"/>
      <c r="Q428" s="86"/>
      <c r="R428" s="86"/>
      <c r="S428" s="86"/>
      <c r="T428" s="343">
        <f t="shared" si="10"/>
        <v>380</v>
      </c>
    </row>
    <row r="429" spans="2:20" ht="12.75">
      <c r="B429" s="364" t="s">
        <v>80</v>
      </c>
      <c r="C429" s="336" t="s">
        <v>317</v>
      </c>
      <c r="D429" s="337"/>
      <c r="E429" s="338">
        <v>60</v>
      </c>
      <c r="F429" s="111">
        <v>80</v>
      </c>
      <c r="G429" s="86">
        <v>60</v>
      </c>
      <c r="H429" s="86">
        <v>40</v>
      </c>
      <c r="I429" s="86">
        <v>80</v>
      </c>
      <c r="J429" s="344" t="s">
        <v>42</v>
      </c>
      <c r="K429" s="339" t="s">
        <v>42</v>
      </c>
      <c r="L429" s="339" t="s">
        <v>42</v>
      </c>
      <c r="M429" s="86">
        <v>44</v>
      </c>
      <c r="N429" s="344" t="s">
        <v>42</v>
      </c>
      <c r="O429" s="86"/>
      <c r="P429" s="86"/>
      <c r="Q429" s="86"/>
      <c r="R429" s="86"/>
      <c r="S429" s="86"/>
      <c r="T429" s="343">
        <f t="shared" si="10"/>
        <v>364</v>
      </c>
    </row>
    <row r="430" spans="2:20" ht="12.75">
      <c r="B430" s="364" t="s">
        <v>81</v>
      </c>
      <c r="C430" s="336" t="s">
        <v>293</v>
      </c>
      <c r="D430" s="337"/>
      <c r="E430" s="338">
        <v>100</v>
      </c>
      <c r="F430" s="413" t="s">
        <v>42</v>
      </c>
      <c r="G430" s="348">
        <v>100</v>
      </c>
      <c r="H430" s="413" t="s">
        <v>42</v>
      </c>
      <c r="I430" s="413" t="s">
        <v>42</v>
      </c>
      <c r="J430" s="413" t="s">
        <v>42</v>
      </c>
      <c r="K430" s="413" t="s">
        <v>42</v>
      </c>
      <c r="L430" s="80">
        <v>44</v>
      </c>
      <c r="M430" s="344" t="s">
        <v>42</v>
      </c>
      <c r="N430" s="111">
        <v>110</v>
      </c>
      <c r="O430" s="86"/>
      <c r="P430" s="86"/>
      <c r="Q430" s="86"/>
      <c r="R430" s="86"/>
      <c r="S430" s="86"/>
      <c r="T430" s="343">
        <f t="shared" si="10"/>
        <v>354</v>
      </c>
    </row>
    <row r="431" spans="2:20" ht="12.75">
      <c r="B431" s="364" t="s">
        <v>146</v>
      </c>
      <c r="C431" s="336" t="s">
        <v>358</v>
      </c>
      <c r="D431" s="337"/>
      <c r="E431" s="413" t="s">
        <v>42</v>
      </c>
      <c r="F431" s="86">
        <v>40</v>
      </c>
      <c r="G431" s="111">
        <v>40</v>
      </c>
      <c r="H431" s="111">
        <v>60</v>
      </c>
      <c r="I431" s="344" t="s">
        <v>42</v>
      </c>
      <c r="J431" s="86">
        <v>40</v>
      </c>
      <c r="K431" s="344" t="s">
        <v>42</v>
      </c>
      <c r="L431" s="86">
        <v>44</v>
      </c>
      <c r="M431" s="344" t="s">
        <v>42</v>
      </c>
      <c r="N431" s="38">
        <v>88</v>
      </c>
      <c r="O431" s="86"/>
      <c r="P431" s="86"/>
      <c r="Q431" s="86"/>
      <c r="R431" s="86"/>
      <c r="S431" s="86"/>
      <c r="T431" s="343">
        <f t="shared" si="10"/>
        <v>312</v>
      </c>
    </row>
    <row r="432" spans="2:20" ht="12.75">
      <c r="B432" s="364" t="s">
        <v>146</v>
      </c>
      <c r="C432" s="336" t="s">
        <v>353</v>
      </c>
      <c r="D432" s="337"/>
      <c r="E432" s="413" t="s">
        <v>42</v>
      </c>
      <c r="F432" s="86">
        <v>40</v>
      </c>
      <c r="G432" s="111">
        <v>40</v>
      </c>
      <c r="H432" s="111">
        <v>60</v>
      </c>
      <c r="I432" s="344" t="s">
        <v>42</v>
      </c>
      <c r="J432" s="86">
        <v>40</v>
      </c>
      <c r="K432" s="339" t="s">
        <v>42</v>
      </c>
      <c r="L432" s="80">
        <v>44</v>
      </c>
      <c r="M432" s="344" t="s">
        <v>42</v>
      </c>
      <c r="N432" s="86">
        <v>88</v>
      </c>
      <c r="O432" s="86"/>
      <c r="P432" s="86"/>
      <c r="Q432" s="86"/>
      <c r="R432" s="86"/>
      <c r="S432" s="86"/>
      <c r="T432" s="343">
        <f t="shared" si="10"/>
        <v>312</v>
      </c>
    </row>
    <row r="433" spans="2:20" ht="12.75">
      <c r="B433" s="364" t="s">
        <v>85</v>
      </c>
      <c r="C433" s="336" t="s">
        <v>320</v>
      </c>
      <c r="D433" s="337"/>
      <c r="E433" s="413" t="s">
        <v>42</v>
      </c>
      <c r="F433" s="344" t="s">
        <v>42</v>
      </c>
      <c r="G433" s="86">
        <v>40</v>
      </c>
      <c r="H433" s="86">
        <v>40</v>
      </c>
      <c r="I433" s="344" t="s">
        <v>42</v>
      </c>
      <c r="J433" s="111">
        <v>60</v>
      </c>
      <c r="K433" s="344" t="s">
        <v>42</v>
      </c>
      <c r="L433" s="86">
        <v>66</v>
      </c>
      <c r="M433" s="86">
        <v>66</v>
      </c>
      <c r="N433" s="344" t="s">
        <v>42</v>
      </c>
      <c r="O433" s="86"/>
      <c r="P433" s="86"/>
      <c r="Q433" s="86"/>
      <c r="R433" s="86"/>
      <c r="S433" s="86"/>
      <c r="T433" s="343">
        <f t="shared" si="10"/>
        <v>272</v>
      </c>
    </row>
    <row r="434" spans="2:20" ht="12.75">
      <c r="B434" s="364" t="s">
        <v>99</v>
      </c>
      <c r="C434" s="336" t="s">
        <v>296</v>
      </c>
      <c r="D434" s="337"/>
      <c r="E434" s="338">
        <v>60</v>
      </c>
      <c r="F434" s="338">
        <v>80</v>
      </c>
      <c r="G434" s="348">
        <v>60</v>
      </c>
      <c r="H434" s="348">
        <v>40</v>
      </c>
      <c r="I434" s="344" t="s">
        <v>42</v>
      </c>
      <c r="J434" s="344" t="s">
        <v>42</v>
      </c>
      <c r="K434" s="339" t="s">
        <v>42</v>
      </c>
      <c r="L434" s="339" t="s">
        <v>42</v>
      </c>
      <c r="M434" s="344" t="s">
        <v>42</v>
      </c>
      <c r="N434" s="347" t="s">
        <v>42</v>
      </c>
      <c r="O434" s="86"/>
      <c r="P434" s="86"/>
      <c r="Q434" s="86"/>
      <c r="R434" s="86"/>
      <c r="S434" s="86"/>
      <c r="T434" s="343">
        <f t="shared" si="10"/>
        <v>240</v>
      </c>
    </row>
    <row r="435" spans="2:20" ht="12.75">
      <c r="B435" s="364" t="s">
        <v>103</v>
      </c>
      <c r="C435" s="336" t="s">
        <v>311</v>
      </c>
      <c r="D435" s="337"/>
      <c r="E435" s="413" t="s">
        <v>42</v>
      </c>
      <c r="F435" s="344" t="s">
        <v>42</v>
      </c>
      <c r="G435" s="344" t="s">
        <v>42</v>
      </c>
      <c r="H435" s="344" t="s">
        <v>42</v>
      </c>
      <c r="I435" s="111">
        <v>60</v>
      </c>
      <c r="J435" s="111">
        <v>80</v>
      </c>
      <c r="K435" s="344" t="s">
        <v>42</v>
      </c>
      <c r="L435" s="339" t="s">
        <v>42</v>
      </c>
      <c r="M435" s="111">
        <v>88</v>
      </c>
      <c r="N435" s="347" t="s">
        <v>42</v>
      </c>
      <c r="O435" s="86"/>
      <c r="P435" s="86"/>
      <c r="Q435" s="86"/>
      <c r="R435" s="86"/>
      <c r="S435" s="86"/>
      <c r="T435" s="343">
        <f t="shared" si="10"/>
        <v>228</v>
      </c>
    </row>
    <row r="436" spans="2:20" ht="12.75">
      <c r="B436" s="364" t="s">
        <v>137</v>
      </c>
      <c r="C436" s="336" t="s">
        <v>297</v>
      </c>
      <c r="D436" s="337"/>
      <c r="E436" s="413" t="s">
        <v>42</v>
      </c>
      <c r="F436" s="344" t="s">
        <v>42</v>
      </c>
      <c r="G436" s="344" t="s">
        <v>42</v>
      </c>
      <c r="H436" s="86">
        <v>60</v>
      </c>
      <c r="I436" s="344" t="s">
        <v>42</v>
      </c>
      <c r="J436" s="344" t="s">
        <v>42</v>
      </c>
      <c r="K436" s="339" t="s">
        <v>42</v>
      </c>
      <c r="L436" s="80">
        <v>110</v>
      </c>
      <c r="M436" s="344" t="s">
        <v>42</v>
      </c>
      <c r="N436" s="344" t="s">
        <v>42</v>
      </c>
      <c r="O436" s="86"/>
      <c r="P436" s="86"/>
      <c r="Q436" s="86"/>
      <c r="R436" s="86"/>
      <c r="S436" s="86"/>
      <c r="T436" s="343">
        <f t="shared" si="10"/>
        <v>170</v>
      </c>
    </row>
    <row r="437" spans="2:20" ht="12.75">
      <c r="B437" s="364" t="s">
        <v>137</v>
      </c>
      <c r="C437" s="336" t="s">
        <v>300</v>
      </c>
      <c r="D437" s="337"/>
      <c r="E437" s="413" t="s">
        <v>42</v>
      </c>
      <c r="F437" s="413" t="s">
        <v>42</v>
      </c>
      <c r="G437" s="413" t="s">
        <v>42</v>
      </c>
      <c r="H437" s="338">
        <v>60</v>
      </c>
      <c r="I437" s="344" t="s">
        <v>42</v>
      </c>
      <c r="J437" s="344" t="s">
        <v>42</v>
      </c>
      <c r="K437" s="344" t="s">
        <v>42</v>
      </c>
      <c r="L437" s="344" t="s">
        <v>42</v>
      </c>
      <c r="M437" s="344" t="s">
        <v>42</v>
      </c>
      <c r="N437" s="86">
        <v>110</v>
      </c>
      <c r="O437" s="111"/>
      <c r="P437" s="111"/>
      <c r="Q437" s="111"/>
      <c r="R437" s="111"/>
      <c r="S437" s="111"/>
      <c r="T437" s="343">
        <f t="shared" si="10"/>
        <v>170</v>
      </c>
    </row>
    <row r="438" spans="2:20" ht="12.75">
      <c r="B438" s="364" t="s">
        <v>141</v>
      </c>
      <c r="C438" s="336" t="s">
        <v>301</v>
      </c>
      <c r="D438" s="337"/>
      <c r="E438" s="413" t="s">
        <v>42</v>
      </c>
      <c r="F438" s="339" t="s">
        <v>42</v>
      </c>
      <c r="G438" s="344" t="s">
        <v>42</v>
      </c>
      <c r="H438" s="344" t="s">
        <v>42</v>
      </c>
      <c r="I438" s="344" t="s">
        <v>42</v>
      </c>
      <c r="J438" s="344" t="s">
        <v>42</v>
      </c>
      <c r="K438" s="339" t="s">
        <v>42</v>
      </c>
      <c r="L438" s="80">
        <v>110</v>
      </c>
      <c r="M438" s="344" t="s">
        <v>42</v>
      </c>
      <c r="N438" s="344" t="s">
        <v>42</v>
      </c>
      <c r="O438" s="86"/>
      <c r="P438" s="86"/>
      <c r="Q438" s="111"/>
      <c r="R438" s="111"/>
      <c r="S438" s="111"/>
      <c r="T438" s="343">
        <f t="shared" si="10"/>
        <v>110</v>
      </c>
    </row>
    <row r="439" spans="2:20" ht="12.75">
      <c r="B439" s="364" t="s">
        <v>132</v>
      </c>
      <c r="C439" s="336" t="s">
        <v>323</v>
      </c>
      <c r="D439" s="337"/>
      <c r="E439" s="413" t="s">
        <v>42</v>
      </c>
      <c r="F439" s="80">
        <v>40</v>
      </c>
      <c r="G439" s="344" t="s">
        <v>42</v>
      </c>
      <c r="H439" s="344" t="s">
        <v>42</v>
      </c>
      <c r="I439" s="344" t="s">
        <v>42</v>
      </c>
      <c r="J439" s="344" t="s">
        <v>42</v>
      </c>
      <c r="K439" s="344" t="s">
        <v>42</v>
      </c>
      <c r="L439" s="344" t="s">
        <v>42</v>
      </c>
      <c r="M439" s="344" t="s">
        <v>42</v>
      </c>
      <c r="N439" s="86">
        <v>66</v>
      </c>
      <c r="O439" s="111"/>
      <c r="P439" s="111"/>
      <c r="Q439" s="111"/>
      <c r="R439" s="111"/>
      <c r="S439" s="111"/>
      <c r="T439" s="343">
        <f t="shared" si="10"/>
        <v>106</v>
      </c>
    </row>
    <row r="440" spans="2:20" ht="12.75">
      <c r="B440" s="364" t="s">
        <v>152</v>
      </c>
      <c r="C440" s="336" t="s">
        <v>302</v>
      </c>
      <c r="D440" s="337"/>
      <c r="E440" s="413" t="s">
        <v>42</v>
      </c>
      <c r="F440" s="86">
        <v>60</v>
      </c>
      <c r="G440" s="344" t="s">
        <v>42</v>
      </c>
      <c r="H440" s="350" t="s">
        <v>42</v>
      </c>
      <c r="I440" s="350" t="s">
        <v>42</v>
      </c>
      <c r="J440" s="350" t="s">
        <v>42</v>
      </c>
      <c r="K440" s="339" t="s">
        <v>42</v>
      </c>
      <c r="L440" s="339" t="s">
        <v>42</v>
      </c>
      <c r="M440" s="344" t="s">
        <v>42</v>
      </c>
      <c r="N440" s="86">
        <v>44</v>
      </c>
      <c r="O440" s="86"/>
      <c r="P440" s="86"/>
      <c r="Q440" s="86"/>
      <c r="R440" s="86"/>
      <c r="S440" s="86"/>
      <c r="T440" s="343">
        <f t="shared" si="10"/>
        <v>104</v>
      </c>
    </row>
    <row r="441" spans="2:20" ht="12.75">
      <c r="B441" s="364" t="s">
        <v>170</v>
      </c>
      <c r="C441" s="336" t="s">
        <v>319</v>
      </c>
      <c r="D441" s="337"/>
      <c r="E441" s="413" t="s">
        <v>42</v>
      </c>
      <c r="F441" s="86">
        <v>40</v>
      </c>
      <c r="G441" s="344" t="s">
        <v>42</v>
      </c>
      <c r="H441" s="344" t="s">
        <v>42</v>
      </c>
      <c r="I441" s="344" t="s">
        <v>42</v>
      </c>
      <c r="J441" s="344" t="s">
        <v>42</v>
      </c>
      <c r="K441" s="339" t="s">
        <v>42</v>
      </c>
      <c r="L441" s="86">
        <v>44</v>
      </c>
      <c r="M441" s="344" t="s">
        <v>42</v>
      </c>
      <c r="N441" s="344" t="s">
        <v>42</v>
      </c>
      <c r="O441" s="86"/>
      <c r="P441" s="86"/>
      <c r="Q441" s="86"/>
      <c r="R441" s="86"/>
      <c r="S441" s="86"/>
      <c r="T441" s="343">
        <f t="shared" si="10"/>
        <v>84</v>
      </c>
    </row>
    <row r="442" spans="2:20" ht="12.75">
      <c r="B442" s="364" t="s">
        <v>170</v>
      </c>
      <c r="C442" s="336" t="s">
        <v>314</v>
      </c>
      <c r="D442" s="337"/>
      <c r="E442" s="413" t="s">
        <v>42</v>
      </c>
      <c r="F442" s="86">
        <v>40</v>
      </c>
      <c r="G442" s="344" t="s">
        <v>42</v>
      </c>
      <c r="H442" s="344" t="s">
        <v>42</v>
      </c>
      <c r="I442" s="344" t="s">
        <v>42</v>
      </c>
      <c r="J442" s="344" t="s">
        <v>42</v>
      </c>
      <c r="K442" s="339" t="s">
        <v>42</v>
      </c>
      <c r="L442" s="344" t="s">
        <v>42</v>
      </c>
      <c r="M442" s="86">
        <v>44</v>
      </c>
      <c r="N442" s="344" t="s">
        <v>42</v>
      </c>
      <c r="O442" s="86"/>
      <c r="P442" s="86"/>
      <c r="Q442" s="86"/>
      <c r="R442" s="86"/>
      <c r="S442" s="86"/>
      <c r="T442" s="343">
        <f t="shared" si="10"/>
        <v>84</v>
      </c>
    </row>
    <row r="443" spans="2:20" ht="12.75">
      <c r="B443" s="364" t="s">
        <v>170</v>
      </c>
      <c r="C443" s="336" t="s">
        <v>298</v>
      </c>
      <c r="D443" s="337"/>
      <c r="E443" s="413" t="s">
        <v>42</v>
      </c>
      <c r="F443" s="80">
        <v>40</v>
      </c>
      <c r="G443" s="344" t="s">
        <v>42</v>
      </c>
      <c r="H443" s="344" t="s">
        <v>42</v>
      </c>
      <c r="I443" s="344" t="s">
        <v>42</v>
      </c>
      <c r="J443" s="344" t="s">
        <v>42</v>
      </c>
      <c r="K443" s="344" t="s">
        <v>42</v>
      </c>
      <c r="L443" s="344" t="s">
        <v>42</v>
      </c>
      <c r="M443" s="344" t="s">
        <v>42</v>
      </c>
      <c r="N443" s="86">
        <v>44</v>
      </c>
      <c r="O443" s="86"/>
      <c r="P443" s="86"/>
      <c r="Q443" s="86"/>
      <c r="R443" s="86"/>
      <c r="S443" s="86"/>
      <c r="T443" s="343">
        <f t="shared" si="10"/>
        <v>84</v>
      </c>
    </row>
    <row r="444" spans="2:20" ht="12.75">
      <c r="B444" s="364" t="s">
        <v>359</v>
      </c>
      <c r="C444" s="336" t="s">
        <v>350</v>
      </c>
      <c r="D444" s="337"/>
      <c r="E444" s="413" t="s">
        <v>42</v>
      </c>
      <c r="F444" s="339" t="s">
        <v>42</v>
      </c>
      <c r="G444" s="339" t="s">
        <v>42</v>
      </c>
      <c r="H444" s="339" t="s">
        <v>42</v>
      </c>
      <c r="I444" s="339" t="s">
        <v>42</v>
      </c>
      <c r="J444" s="339" t="s">
        <v>42</v>
      </c>
      <c r="K444" s="339" t="s">
        <v>42</v>
      </c>
      <c r="L444" s="80">
        <v>66</v>
      </c>
      <c r="M444" s="344" t="s">
        <v>42</v>
      </c>
      <c r="N444" s="347" t="s">
        <v>42</v>
      </c>
      <c r="O444" s="111"/>
      <c r="P444" s="86"/>
      <c r="Q444" s="86"/>
      <c r="R444" s="86"/>
      <c r="S444" s="86"/>
      <c r="T444" s="343">
        <f t="shared" si="10"/>
        <v>66</v>
      </c>
    </row>
    <row r="445" spans="2:20" ht="12.75">
      <c r="B445" s="364" t="s">
        <v>359</v>
      </c>
      <c r="C445" s="336" t="s">
        <v>352</v>
      </c>
      <c r="D445" s="337"/>
      <c r="E445" s="413" t="s">
        <v>42</v>
      </c>
      <c r="F445" s="344" t="s">
        <v>42</v>
      </c>
      <c r="G445" s="344" t="s">
        <v>42</v>
      </c>
      <c r="H445" s="344" t="s">
        <v>42</v>
      </c>
      <c r="I445" s="344" t="s">
        <v>42</v>
      </c>
      <c r="J445" s="344" t="s">
        <v>42</v>
      </c>
      <c r="K445" s="339" t="s">
        <v>42</v>
      </c>
      <c r="L445" s="80">
        <v>66</v>
      </c>
      <c r="M445" s="344" t="s">
        <v>42</v>
      </c>
      <c r="N445" s="344" t="s">
        <v>42</v>
      </c>
      <c r="O445" s="111"/>
      <c r="P445" s="86"/>
      <c r="Q445" s="86"/>
      <c r="R445" s="86"/>
      <c r="S445" s="86"/>
      <c r="T445" s="343">
        <f t="shared" si="10"/>
        <v>66</v>
      </c>
    </row>
    <row r="446" spans="2:20" ht="12.75">
      <c r="B446" s="364" t="s">
        <v>359</v>
      </c>
      <c r="C446" s="336" t="s">
        <v>324</v>
      </c>
      <c r="D446" s="361"/>
      <c r="E446" s="339" t="s">
        <v>42</v>
      </c>
      <c r="F446" s="344" t="s">
        <v>42</v>
      </c>
      <c r="G446" s="344" t="s">
        <v>42</v>
      </c>
      <c r="H446" s="344" t="s">
        <v>42</v>
      </c>
      <c r="I446" s="344" t="s">
        <v>42</v>
      </c>
      <c r="J446" s="344" t="s">
        <v>42</v>
      </c>
      <c r="K446" s="344" t="s">
        <v>42</v>
      </c>
      <c r="L446" s="344" t="s">
        <v>42</v>
      </c>
      <c r="M446" s="111">
        <v>66</v>
      </c>
      <c r="N446" s="347" t="s">
        <v>42</v>
      </c>
      <c r="O446" s="111"/>
      <c r="P446" s="86"/>
      <c r="Q446" s="86"/>
      <c r="R446" s="86"/>
      <c r="S446" s="86"/>
      <c r="T446" s="343">
        <f t="shared" si="10"/>
        <v>66</v>
      </c>
    </row>
    <row r="447" spans="2:20" ht="12.75">
      <c r="B447" s="364" t="s">
        <v>359</v>
      </c>
      <c r="C447" s="336" t="s">
        <v>305</v>
      </c>
      <c r="D447" s="361"/>
      <c r="E447" s="339" t="s">
        <v>42</v>
      </c>
      <c r="F447" s="344" t="s">
        <v>42</v>
      </c>
      <c r="G447" s="344" t="s">
        <v>42</v>
      </c>
      <c r="H447" s="344" t="s">
        <v>42</v>
      </c>
      <c r="I447" s="344" t="s">
        <v>42</v>
      </c>
      <c r="J447" s="344" t="s">
        <v>42</v>
      </c>
      <c r="K447" s="339" t="s">
        <v>42</v>
      </c>
      <c r="L447" s="339" t="s">
        <v>42</v>
      </c>
      <c r="M447" s="111">
        <v>66</v>
      </c>
      <c r="N447" s="344" t="s">
        <v>42</v>
      </c>
      <c r="O447" s="111"/>
      <c r="P447" s="86"/>
      <c r="Q447" s="86"/>
      <c r="R447" s="86"/>
      <c r="S447" s="86"/>
      <c r="T447" s="343">
        <f t="shared" si="10"/>
        <v>66</v>
      </c>
    </row>
    <row r="448" spans="2:20" ht="12.75">
      <c r="B448" s="364" t="s">
        <v>176</v>
      </c>
      <c r="C448" s="336" t="s">
        <v>309</v>
      </c>
      <c r="D448" s="361"/>
      <c r="E448" s="339" t="s">
        <v>42</v>
      </c>
      <c r="F448" s="344" t="s">
        <v>42</v>
      </c>
      <c r="G448" s="344" t="s">
        <v>42</v>
      </c>
      <c r="H448" s="344" t="s">
        <v>42</v>
      </c>
      <c r="I448" s="344" t="s">
        <v>42</v>
      </c>
      <c r="J448" s="111">
        <v>60</v>
      </c>
      <c r="K448" s="344" t="s">
        <v>42</v>
      </c>
      <c r="L448" s="344" t="s">
        <v>42</v>
      </c>
      <c r="M448" s="344" t="s">
        <v>42</v>
      </c>
      <c r="N448" s="344" t="s">
        <v>42</v>
      </c>
      <c r="O448" s="111"/>
      <c r="P448" s="111"/>
      <c r="Q448" s="111"/>
      <c r="R448" s="111"/>
      <c r="S448" s="111"/>
      <c r="T448" s="343">
        <f t="shared" si="10"/>
        <v>60</v>
      </c>
    </row>
    <row r="449" spans="2:20" ht="12.75">
      <c r="B449" s="364" t="s">
        <v>176</v>
      </c>
      <c r="C449" s="336" t="s">
        <v>206</v>
      </c>
      <c r="D449" s="361"/>
      <c r="E449" s="339" t="s">
        <v>42</v>
      </c>
      <c r="F449" s="111">
        <v>60</v>
      </c>
      <c r="G449" s="344" t="s">
        <v>42</v>
      </c>
      <c r="H449" s="344" t="s">
        <v>42</v>
      </c>
      <c r="I449" s="344" t="s">
        <v>42</v>
      </c>
      <c r="J449" s="344" t="s">
        <v>42</v>
      </c>
      <c r="K449" s="344" t="s">
        <v>42</v>
      </c>
      <c r="L449" s="344" t="s">
        <v>42</v>
      </c>
      <c r="M449" s="344" t="s">
        <v>42</v>
      </c>
      <c r="N449" s="344" t="s">
        <v>42</v>
      </c>
      <c r="O449" s="111"/>
      <c r="P449" s="86"/>
      <c r="Q449" s="86"/>
      <c r="R449" s="86"/>
      <c r="S449" s="86"/>
      <c r="T449" s="343">
        <f t="shared" si="10"/>
        <v>60</v>
      </c>
    </row>
    <row r="450" spans="2:20" ht="12.75">
      <c r="B450" s="364" t="s">
        <v>176</v>
      </c>
      <c r="C450" s="336" t="s">
        <v>303</v>
      </c>
      <c r="D450" s="361"/>
      <c r="E450" s="339" t="s">
        <v>42</v>
      </c>
      <c r="F450" s="344" t="s">
        <v>42</v>
      </c>
      <c r="G450" s="344" t="s">
        <v>42</v>
      </c>
      <c r="H450" s="344" t="s">
        <v>42</v>
      </c>
      <c r="I450" s="111">
        <v>60</v>
      </c>
      <c r="J450" s="344" t="s">
        <v>42</v>
      </c>
      <c r="K450" s="344" t="s">
        <v>42</v>
      </c>
      <c r="L450" s="344" t="s">
        <v>42</v>
      </c>
      <c r="M450" s="344" t="s">
        <v>42</v>
      </c>
      <c r="N450" s="344" t="s">
        <v>42</v>
      </c>
      <c r="O450" s="111"/>
      <c r="P450" s="86"/>
      <c r="Q450" s="86"/>
      <c r="R450" s="86"/>
      <c r="S450" s="86"/>
      <c r="T450" s="343">
        <f t="shared" si="10"/>
        <v>60</v>
      </c>
    </row>
    <row r="451" spans="2:20" ht="12.75">
      <c r="B451" s="341" t="s">
        <v>360</v>
      </c>
      <c r="C451" s="336" t="s">
        <v>361</v>
      </c>
      <c r="D451" s="361"/>
      <c r="E451" s="339" t="s">
        <v>42</v>
      </c>
      <c r="F451" s="344" t="s">
        <v>42</v>
      </c>
      <c r="G451" s="344" t="s">
        <v>42</v>
      </c>
      <c r="H451" s="344" t="s">
        <v>42</v>
      </c>
      <c r="I451" s="344" t="s">
        <v>42</v>
      </c>
      <c r="J451" s="344" t="s">
        <v>42</v>
      </c>
      <c r="K451" s="344" t="s">
        <v>42</v>
      </c>
      <c r="L451" s="86">
        <v>44</v>
      </c>
      <c r="M451" s="344" t="s">
        <v>42</v>
      </c>
      <c r="N451" s="344" t="s">
        <v>42</v>
      </c>
      <c r="O451" s="86"/>
      <c r="P451" s="86"/>
      <c r="Q451" s="86"/>
      <c r="R451" s="86"/>
      <c r="S451" s="86"/>
      <c r="T451" s="343">
        <f t="shared" si="10"/>
        <v>44</v>
      </c>
    </row>
    <row r="452" spans="2:20" ht="12.75">
      <c r="B452" s="341" t="s">
        <v>360</v>
      </c>
      <c r="C452" s="336" t="s">
        <v>131</v>
      </c>
      <c r="D452" s="361"/>
      <c r="E452" s="339" t="s">
        <v>42</v>
      </c>
      <c r="F452" s="344" t="s">
        <v>42</v>
      </c>
      <c r="G452" s="344" t="s">
        <v>42</v>
      </c>
      <c r="H452" s="344" t="s">
        <v>42</v>
      </c>
      <c r="I452" s="344" t="s">
        <v>42</v>
      </c>
      <c r="J452" s="344" t="s">
        <v>42</v>
      </c>
      <c r="K452" s="344" t="s">
        <v>42</v>
      </c>
      <c r="L452" s="344" t="s">
        <v>42</v>
      </c>
      <c r="M452" s="86">
        <v>44</v>
      </c>
      <c r="N452" s="344" t="s">
        <v>42</v>
      </c>
      <c r="O452" s="86"/>
      <c r="P452" s="86"/>
      <c r="Q452" s="86"/>
      <c r="R452" s="86"/>
      <c r="S452" s="86"/>
      <c r="T452" s="343">
        <f t="shared" si="10"/>
        <v>44</v>
      </c>
    </row>
    <row r="453" spans="2:20" ht="12.75">
      <c r="B453" s="341" t="s">
        <v>360</v>
      </c>
      <c r="C453" s="336" t="s">
        <v>362</v>
      </c>
      <c r="D453" s="361"/>
      <c r="E453" s="339" t="s">
        <v>42</v>
      </c>
      <c r="F453" s="344" t="s">
        <v>42</v>
      </c>
      <c r="G453" s="344" t="s">
        <v>42</v>
      </c>
      <c r="H453" s="344" t="s">
        <v>42</v>
      </c>
      <c r="I453" s="344" t="s">
        <v>42</v>
      </c>
      <c r="J453" s="344" t="s">
        <v>42</v>
      </c>
      <c r="K453" s="344" t="s">
        <v>42</v>
      </c>
      <c r="L453" s="344" t="s">
        <v>42</v>
      </c>
      <c r="M453" s="86">
        <v>44</v>
      </c>
      <c r="N453" s="344" t="s">
        <v>42</v>
      </c>
      <c r="O453" s="86"/>
      <c r="P453" s="86"/>
      <c r="Q453" s="86"/>
      <c r="R453" s="86"/>
      <c r="S453" s="86"/>
      <c r="T453" s="343">
        <f t="shared" si="10"/>
        <v>44</v>
      </c>
    </row>
    <row r="454" spans="2:20" ht="12.75">
      <c r="B454" s="341" t="s">
        <v>360</v>
      </c>
      <c r="C454" s="336" t="s">
        <v>345</v>
      </c>
      <c r="D454" s="361"/>
      <c r="E454" s="339" t="s">
        <v>42</v>
      </c>
      <c r="F454" s="344" t="s">
        <v>42</v>
      </c>
      <c r="G454" s="344" t="s">
        <v>42</v>
      </c>
      <c r="H454" s="344" t="s">
        <v>42</v>
      </c>
      <c r="I454" s="344" t="s">
        <v>42</v>
      </c>
      <c r="J454" s="344" t="s">
        <v>42</v>
      </c>
      <c r="K454" s="344" t="s">
        <v>42</v>
      </c>
      <c r="L454" s="344" t="s">
        <v>42</v>
      </c>
      <c r="M454" s="86">
        <v>44</v>
      </c>
      <c r="N454" s="344" t="s">
        <v>42</v>
      </c>
      <c r="O454" s="86"/>
      <c r="P454" s="86"/>
      <c r="Q454" s="86"/>
      <c r="R454" s="86"/>
      <c r="S454" s="86"/>
      <c r="T454" s="343">
        <f t="shared" si="10"/>
        <v>44</v>
      </c>
    </row>
    <row r="455" spans="2:20" ht="12.75">
      <c r="B455" s="341" t="s">
        <v>360</v>
      </c>
      <c r="C455" s="336" t="s">
        <v>363</v>
      </c>
      <c r="D455" s="361"/>
      <c r="E455" s="339" t="s">
        <v>42</v>
      </c>
      <c r="F455" s="339" t="s">
        <v>42</v>
      </c>
      <c r="G455" s="339" t="s">
        <v>42</v>
      </c>
      <c r="H455" s="344" t="s">
        <v>42</v>
      </c>
      <c r="I455" s="344" t="s">
        <v>42</v>
      </c>
      <c r="J455" s="344" t="s">
        <v>42</v>
      </c>
      <c r="K455" s="339" t="s">
        <v>42</v>
      </c>
      <c r="L455" s="339" t="s">
        <v>42</v>
      </c>
      <c r="M455" s="86">
        <v>44</v>
      </c>
      <c r="N455" s="344" t="s">
        <v>42</v>
      </c>
      <c r="O455" s="86"/>
      <c r="P455" s="86"/>
      <c r="Q455" s="86"/>
      <c r="R455" s="86"/>
      <c r="S455" s="86"/>
      <c r="T455" s="343">
        <f t="shared" si="10"/>
        <v>44</v>
      </c>
    </row>
    <row r="456" spans="2:20" ht="12.75">
      <c r="B456" s="341" t="s">
        <v>360</v>
      </c>
      <c r="C456" s="336" t="s">
        <v>328</v>
      </c>
      <c r="D456" s="361"/>
      <c r="E456" s="339" t="s">
        <v>42</v>
      </c>
      <c r="F456" s="344" t="s">
        <v>42</v>
      </c>
      <c r="G456" s="344" t="s">
        <v>42</v>
      </c>
      <c r="H456" s="344" t="s">
        <v>42</v>
      </c>
      <c r="I456" s="344" t="s">
        <v>42</v>
      </c>
      <c r="J456" s="344" t="s">
        <v>42</v>
      </c>
      <c r="K456" s="344" t="s">
        <v>42</v>
      </c>
      <c r="L456" s="344" t="s">
        <v>42</v>
      </c>
      <c r="M456" s="86">
        <v>44</v>
      </c>
      <c r="N456" s="344" t="s">
        <v>42</v>
      </c>
      <c r="O456" s="86"/>
      <c r="P456" s="86"/>
      <c r="Q456" s="86"/>
      <c r="R456" s="86"/>
      <c r="S456" s="86"/>
      <c r="T456" s="343">
        <f t="shared" si="10"/>
        <v>44</v>
      </c>
    </row>
    <row r="457" spans="2:20" ht="12.75">
      <c r="B457" s="341" t="s">
        <v>360</v>
      </c>
      <c r="C457" s="336" t="s">
        <v>330</v>
      </c>
      <c r="D457" s="361"/>
      <c r="E457" s="339" t="s">
        <v>42</v>
      </c>
      <c r="F457" s="344" t="s">
        <v>42</v>
      </c>
      <c r="G457" s="344" t="s">
        <v>42</v>
      </c>
      <c r="H457" s="344" t="s">
        <v>42</v>
      </c>
      <c r="I457" s="344" t="s">
        <v>42</v>
      </c>
      <c r="J457" s="344" t="s">
        <v>42</v>
      </c>
      <c r="K457" s="339" t="s">
        <v>42</v>
      </c>
      <c r="L457" s="339" t="s">
        <v>42</v>
      </c>
      <c r="M457" s="86">
        <v>44</v>
      </c>
      <c r="N457" s="347" t="s">
        <v>42</v>
      </c>
      <c r="O457" s="86"/>
      <c r="P457" s="86"/>
      <c r="Q457" s="86"/>
      <c r="R457" s="86"/>
      <c r="S457" s="86"/>
      <c r="T457" s="343">
        <f t="shared" si="10"/>
        <v>44</v>
      </c>
    </row>
    <row r="458" spans="2:20" ht="12.75">
      <c r="B458" s="364" t="s">
        <v>364</v>
      </c>
      <c r="C458" s="336" t="s">
        <v>338</v>
      </c>
      <c r="D458" s="361"/>
      <c r="E458" s="80">
        <v>40</v>
      </c>
      <c r="F458" s="344" t="s">
        <v>42</v>
      </c>
      <c r="G458" s="344" t="s">
        <v>42</v>
      </c>
      <c r="H458" s="344" t="s">
        <v>42</v>
      </c>
      <c r="I458" s="344" t="s">
        <v>42</v>
      </c>
      <c r="J458" s="344" t="s">
        <v>42</v>
      </c>
      <c r="K458" s="344" t="s">
        <v>42</v>
      </c>
      <c r="L458" s="344" t="s">
        <v>42</v>
      </c>
      <c r="M458" s="344" t="s">
        <v>42</v>
      </c>
      <c r="N458" s="344" t="s">
        <v>42</v>
      </c>
      <c r="O458" s="111"/>
      <c r="P458" s="86"/>
      <c r="Q458" s="86"/>
      <c r="R458" s="86"/>
      <c r="S458" s="86"/>
      <c r="T458" s="343">
        <f t="shared" si="10"/>
        <v>40</v>
      </c>
    </row>
    <row r="459" spans="2:20" ht="12.75">
      <c r="B459" s="364" t="s">
        <v>364</v>
      </c>
      <c r="C459" s="336" t="s">
        <v>343</v>
      </c>
      <c r="D459" s="361"/>
      <c r="E459" s="339" t="s">
        <v>42</v>
      </c>
      <c r="F459" s="86">
        <v>40</v>
      </c>
      <c r="G459" s="344" t="s">
        <v>42</v>
      </c>
      <c r="H459" s="344" t="s">
        <v>42</v>
      </c>
      <c r="I459" s="344" t="s">
        <v>42</v>
      </c>
      <c r="J459" s="344" t="s">
        <v>42</v>
      </c>
      <c r="K459" s="339" t="s">
        <v>42</v>
      </c>
      <c r="L459" s="339" t="s">
        <v>42</v>
      </c>
      <c r="M459" s="344" t="s">
        <v>42</v>
      </c>
      <c r="N459" s="344" t="s">
        <v>42</v>
      </c>
      <c r="O459" s="86"/>
      <c r="P459" s="86"/>
      <c r="Q459" s="86"/>
      <c r="R459" s="111"/>
      <c r="S459" s="86"/>
      <c r="T459" s="343">
        <f t="shared" si="10"/>
        <v>40</v>
      </c>
    </row>
    <row r="460" spans="2:20" ht="12.75">
      <c r="B460" s="364" t="s">
        <v>364</v>
      </c>
      <c r="C460" s="414" t="s">
        <v>365</v>
      </c>
      <c r="D460" s="46"/>
      <c r="E460" s="115">
        <v>40</v>
      </c>
      <c r="F460" s="344" t="s">
        <v>42</v>
      </c>
      <c r="G460" s="344" t="s">
        <v>42</v>
      </c>
      <c r="H460" s="344" t="s">
        <v>42</v>
      </c>
      <c r="I460" s="344" t="s">
        <v>42</v>
      </c>
      <c r="J460" s="344" t="s">
        <v>42</v>
      </c>
      <c r="K460" s="344" t="s">
        <v>42</v>
      </c>
      <c r="L460" s="344" t="s">
        <v>42</v>
      </c>
      <c r="M460" s="344" t="s">
        <v>42</v>
      </c>
      <c r="N460" s="344" t="s">
        <v>42</v>
      </c>
      <c r="O460" s="86"/>
      <c r="P460" s="86"/>
      <c r="Q460" s="86"/>
      <c r="R460" s="111"/>
      <c r="S460" s="86"/>
      <c r="T460" s="343">
        <f t="shared" si="10"/>
        <v>40</v>
      </c>
    </row>
    <row r="461" spans="2:20" ht="13.5" thickBot="1">
      <c r="B461" s="406" t="s">
        <v>364</v>
      </c>
      <c r="C461" s="354" t="s">
        <v>334</v>
      </c>
      <c r="D461" s="407"/>
      <c r="E461" s="112">
        <v>40</v>
      </c>
      <c r="F461" s="357" t="s">
        <v>42</v>
      </c>
      <c r="G461" s="357" t="s">
        <v>42</v>
      </c>
      <c r="H461" s="357" t="s">
        <v>42</v>
      </c>
      <c r="I461" s="357" t="s">
        <v>42</v>
      </c>
      <c r="J461" s="357" t="s">
        <v>42</v>
      </c>
      <c r="K461" s="358" t="s">
        <v>42</v>
      </c>
      <c r="L461" s="358" t="s">
        <v>42</v>
      </c>
      <c r="M461" s="357" t="s">
        <v>42</v>
      </c>
      <c r="N461" s="357" t="s">
        <v>42</v>
      </c>
      <c r="O461" s="112"/>
      <c r="P461" s="112"/>
      <c r="Q461" s="112"/>
      <c r="R461" s="112"/>
      <c r="S461" s="112"/>
      <c r="T461" s="409">
        <f t="shared" si="10"/>
        <v>40</v>
      </c>
    </row>
  </sheetData>
  <printOptions/>
  <pageMargins left="0.75" right="0.75" top="0.42" bottom="0.2" header="0.19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indexed="14"/>
  </sheetPr>
  <dimension ref="A2:X150"/>
  <sheetViews>
    <sheetView workbookViewId="0" topLeftCell="A11">
      <selection activeCell="A43" sqref="A43"/>
    </sheetView>
  </sheetViews>
  <sheetFormatPr defaultColWidth="9.00390625" defaultRowHeight="12.75"/>
  <cols>
    <col min="1" max="1" width="3.00390625" style="0" customWidth="1"/>
    <col min="2" max="2" width="8.625" style="0" customWidth="1"/>
    <col min="3" max="3" width="18.125" style="15" customWidth="1"/>
    <col min="4" max="4" width="6.875" style="15" customWidth="1"/>
    <col min="5" max="12" width="4.625" style="16" customWidth="1"/>
    <col min="13" max="13" width="5.25390625" style="16" customWidth="1"/>
    <col min="14" max="19" width="4.625" style="16" customWidth="1"/>
    <col min="20" max="20" width="4.625" style="0" customWidth="1"/>
    <col min="24" max="24" width="11.125" style="0" customWidth="1"/>
  </cols>
  <sheetData>
    <row r="1" ht="13.5" thickBot="1"/>
    <row r="2" spans="3:13" ht="12.75">
      <c r="C2" s="132" t="s">
        <v>213</v>
      </c>
      <c r="D2" s="135">
        <v>1</v>
      </c>
      <c r="E2" s="138" t="s">
        <v>4</v>
      </c>
      <c r="F2" s="139"/>
      <c r="G2" s="139"/>
      <c r="H2" s="139"/>
      <c r="I2" s="139"/>
      <c r="J2" s="139"/>
      <c r="K2" s="139"/>
      <c r="L2" s="139"/>
      <c r="M2" s="140"/>
    </row>
    <row r="3" spans="3:15" ht="12.75">
      <c r="C3" s="133" t="s">
        <v>214</v>
      </c>
      <c r="D3" s="136">
        <v>2</v>
      </c>
      <c r="E3" s="141" t="s">
        <v>215</v>
      </c>
      <c r="F3" s="142"/>
      <c r="G3" s="142"/>
      <c r="H3" s="142"/>
      <c r="I3" s="142"/>
      <c r="J3" s="142"/>
      <c r="K3" s="142"/>
      <c r="L3" s="142"/>
      <c r="M3" s="143"/>
      <c r="O3" s="52"/>
    </row>
    <row r="4" spans="3:15" ht="12.75">
      <c r="C4" s="133" t="s">
        <v>216</v>
      </c>
      <c r="D4" s="136">
        <v>3</v>
      </c>
      <c r="E4" s="141" t="s">
        <v>5</v>
      </c>
      <c r="F4" s="142"/>
      <c r="G4" s="142"/>
      <c r="H4" s="142"/>
      <c r="I4" s="142"/>
      <c r="J4" s="142"/>
      <c r="K4" s="142"/>
      <c r="L4" s="142"/>
      <c r="M4" s="143"/>
      <c r="O4" s="52"/>
    </row>
    <row r="5" spans="3:15" ht="12.75">
      <c r="C5" s="133" t="s">
        <v>217</v>
      </c>
      <c r="D5" s="136">
        <v>4</v>
      </c>
      <c r="E5" s="141" t="s">
        <v>6</v>
      </c>
      <c r="F5" s="142"/>
      <c r="G5" s="142"/>
      <c r="H5" s="142"/>
      <c r="I5" s="142"/>
      <c r="J5" s="142"/>
      <c r="K5" s="142"/>
      <c r="L5" s="142"/>
      <c r="M5" s="143"/>
      <c r="O5" s="52"/>
    </row>
    <row r="6" spans="3:15" ht="12.75">
      <c r="C6" s="133" t="s">
        <v>218</v>
      </c>
      <c r="D6" s="136">
        <v>5</v>
      </c>
      <c r="E6" s="141" t="s">
        <v>219</v>
      </c>
      <c r="F6" s="142"/>
      <c r="G6" s="142"/>
      <c r="H6" s="142"/>
      <c r="I6" s="142"/>
      <c r="J6" s="142"/>
      <c r="K6" s="142"/>
      <c r="L6" s="142"/>
      <c r="M6" s="143"/>
      <c r="O6" s="52"/>
    </row>
    <row r="7" spans="3:15" ht="12.75">
      <c r="C7" s="133" t="s">
        <v>220</v>
      </c>
      <c r="D7" s="136">
        <v>6</v>
      </c>
      <c r="E7" s="141" t="s">
        <v>7</v>
      </c>
      <c r="F7" s="142"/>
      <c r="G7" s="142"/>
      <c r="H7" s="142"/>
      <c r="I7" s="142"/>
      <c r="J7" s="142"/>
      <c r="K7" s="142"/>
      <c r="L7" s="142"/>
      <c r="M7" s="143"/>
      <c r="O7" s="52"/>
    </row>
    <row r="8" spans="3:15" ht="12.75">
      <c r="C8" s="133" t="s">
        <v>221</v>
      </c>
      <c r="D8" s="136">
        <v>7</v>
      </c>
      <c r="E8" s="141" t="s">
        <v>222</v>
      </c>
      <c r="F8" s="142"/>
      <c r="G8" s="142"/>
      <c r="H8" s="142"/>
      <c r="I8" s="142"/>
      <c r="J8" s="142"/>
      <c r="K8" s="142"/>
      <c r="L8" s="142"/>
      <c r="M8" s="143"/>
      <c r="O8" s="52"/>
    </row>
    <row r="9" spans="3:15" ht="12.75">
      <c r="C9" s="133" t="s">
        <v>223</v>
      </c>
      <c r="D9" s="136">
        <v>8</v>
      </c>
      <c r="E9" s="141" t="s">
        <v>224</v>
      </c>
      <c r="F9" s="142"/>
      <c r="G9" s="142"/>
      <c r="H9" s="142"/>
      <c r="I9" s="142"/>
      <c r="J9" s="142"/>
      <c r="K9" s="142"/>
      <c r="L9" s="142"/>
      <c r="M9" s="143"/>
      <c r="O9" s="52"/>
    </row>
    <row r="10" spans="3:15" ht="12.75">
      <c r="C10" s="133" t="s">
        <v>225</v>
      </c>
      <c r="D10" s="136">
        <v>9</v>
      </c>
      <c r="E10" s="141" t="s">
        <v>226</v>
      </c>
      <c r="F10" s="142"/>
      <c r="G10" s="142"/>
      <c r="H10" s="142"/>
      <c r="I10" s="142"/>
      <c r="J10" s="142"/>
      <c r="K10" s="142"/>
      <c r="L10" s="142"/>
      <c r="M10" s="143"/>
      <c r="O10" s="52"/>
    </row>
    <row r="11" spans="3:15" ht="12.75">
      <c r="C11" s="133" t="s">
        <v>227</v>
      </c>
      <c r="D11" s="136">
        <v>10</v>
      </c>
      <c r="E11" s="141" t="s">
        <v>9</v>
      </c>
      <c r="F11" s="142"/>
      <c r="G11" s="142"/>
      <c r="H11" s="142"/>
      <c r="I11" s="142"/>
      <c r="J11" s="142"/>
      <c r="K11" s="142"/>
      <c r="L11" s="142"/>
      <c r="M11" s="143"/>
      <c r="O11" s="52"/>
    </row>
    <row r="12" spans="3:15" ht="12.75">
      <c r="C12" s="133" t="s">
        <v>227</v>
      </c>
      <c r="D12" s="136">
        <v>10</v>
      </c>
      <c r="E12" s="141" t="s">
        <v>228</v>
      </c>
      <c r="F12" s="142"/>
      <c r="G12" s="142"/>
      <c r="H12" s="142"/>
      <c r="I12" s="142"/>
      <c r="J12" s="142"/>
      <c r="K12" s="142"/>
      <c r="L12" s="142"/>
      <c r="M12" s="143"/>
      <c r="O12" s="52"/>
    </row>
    <row r="13" spans="3:15" ht="12.75">
      <c r="C13" s="133" t="s">
        <v>229</v>
      </c>
      <c r="D13" s="136">
        <v>11</v>
      </c>
      <c r="E13" s="144" t="s">
        <v>230</v>
      </c>
      <c r="F13" s="142"/>
      <c r="G13" s="142"/>
      <c r="H13" s="142"/>
      <c r="I13" s="142"/>
      <c r="J13" s="142"/>
      <c r="K13" s="142"/>
      <c r="L13" s="142"/>
      <c r="M13" s="143"/>
      <c r="O13" s="183"/>
    </row>
    <row r="14" spans="3:15" ht="12.75">
      <c r="C14" s="133" t="s">
        <v>231</v>
      </c>
      <c r="D14" s="136">
        <v>12</v>
      </c>
      <c r="E14" s="141" t="s">
        <v>51</v>
      </c>
      <c r="F14" s="142"/>
      <c r="G14" s="142"/>
      <c r="H14" s="142"/>
      <c r="I14" s="142"/>
      <c r="J14" s="142"/>
      <c r="K14" s="142"/>
      <c r="L14" s="142"/>
      <c r="M14" s="143"/>
      <c r="O14" s="52"/>
    </row>
    <row r="15" spans="3:15" ht="12.75">
      <c r="C15" s="133" t="s">
        <v>232</v>
      </c>
      <c r="D15" s="136">
        <v>13</v>
      </c>
      <c r="E15" s="141" t="s">
        <v>233</v>
      </c>
      <c r="F15" s="142"/>
      <c r="G15" s="142"/>
      <c r="H15" s="142"/>
      <c r="I15" s="142"/>
      <c r="J15" s="142"/>
      <c r="K15" s="142"/>
      <c r="L15" s="142"/>
      <c r="M15" s="143"/>
      <c r="O15" s="52"/>
    </row>
    <row r="16" spans="3:15" ht="12.75">
      <c r="C16" s="133" t="s">
        <v>234</v>
      </c>
      <c r="D16" s="136">
        <v>14</v>
      </c>
      <c r="E16" s="141" t="s">
        <v>8</v>
      </c>
      <c r="F16" s="142"/>
      <c r="G16" s="142"/>
      <c r="H16" s="142"/>
      <c r="I16" s="142"/>
      <c r="J16" s="142"/>
      <c r="K16" s="142"/>
      <c r="L16" s="142"/>
      <c r="M16" s="143"/>
      <c r="O16" s="52"/>
    </row>
    <row r="17" spans="3:15" ht="12.75">
      <c r="C17" s="133" t="s">
        <v>235</v>
      </c>
      <c r="D17" s="136">
        <v>15</v>
      </c>
      <c r="E17" s="144" t="s">
        <v>236</v>
      </c>
      <c r="F17" s="142"/>
      <c r="G17" s="142"/>
      <c r="H17" s="142"/>
      <c r="I17" s="142"/>
      <c r="J17" s="142"/>
      <c r="K17" s="142"/>
      <c r="L17" s="142"/>
      <c r="M17" s="143"/>
      <c r="O17" s="183"/>
    </row>
    <row r="18" spans="3:15" ht="12.75">
      <c r="C18" s="133">
        <v>39697</v>
      </c>
      <c r="D18" s="136">
        <v>16</v>
      </c>
      <c r="E18" s="144" t="s">
        <v>237</v>
      </c>
      <c r="F18" s="142"/>
      <c r="G18" s="142"/>
      <c r="H18" s="142"/>
      <c r="I18" s="142"/>
      <c r="J18" s="142"/>
      <c r="K18" s="142"/>
      <c r="L18" s="142"/>
      <c r="M18" s="143"/>
      <c r="O18" s="183"/>
    </row>
    <row r="19" spans="3:15" ht="12.75">
      <c r="C19" s="133">
        <v>39698</v>
      </c>
      <c r="D19" s="136">
        <v>17</v>
      </c>
      <c r="E19" s="144" t="s">
        <v>238</v>
      </c>
      <c r="F19" s="142"/>
      <c r="G19" s="142"/>
      <c r="H19" s="142"/>
      <c r="I19" s="142"/>
      <c r="J19" s="142"/>
      <c r="K19" s="142"/>
      <c r="L19" s="142"/>
      <c r="M19" s="143"/>
      <c r="O19" s="183"/>
    </row>
    <row r="20" spans="3:15" ht="12.75">
      <c r="C20" s="133">
        <v>39704</v>
      </c>
      <c r="D20" s="136"/>
      <c r="E20" s="144" t="s">
        <v>239</v>
      </c>
      <c r="F20" s="142"/>
      <c r="G20" s="142"/>
      <c r="H20" s="142"/>
      <c r="I20" s="142"/>
      <c r="J20" s="142"/>
      <c r="K20" s="143"/>
      <c r="L20" s="142"/>
      <c r="M20" s="143"/>
      <c r="O20" s="183"/>
    </row>
    <row r="21" spans="3:15" ht="13.5" thickBot="1">
      <c r="C21" s="134">
        <v>39705</v>
      </c>
      <c r="D21" s="137"/>
      <c r="E21" s="145" t="s">
        <v>240</v>
      </c>
      <c r="F21" s="146"/>
      <c r="G21" s="146"/>
      <c r="H21" s="146"/>
      <c r="I21" s="146"/>
      <c r="J21" s="146"/>
      <c r="K21" s="147"/>
      <c r="L21" s="146"/>
      <c r="M21" s="147"/>
      <c r="O21" s="183"/>
    </row>
    <row r="22" ht="13.5" thickBot="1"/>
    <row r="23" spans="2:21" ht="13.5" thickBot="1">
      <c r="B23" s="17" t="s">
        <v>3</v>
      </c>
      <c r="C23" s="259" t="s">
        <v>366</v>
      </c>
      <c r="D23" s="18" t="s">
        <v>52</v>
      </c>
      <c r="E23" s="19">
        <v>1</v>
      </c>
      <c r="F23" s="20">
        <v>2</v>
      </c>
      <c r="G23" s="20">
        <v>3</v>
      </c>
      <c r="H23" s="20">
        <v>4</v>
      </c>
      <c r="I23" s="20">
        <v>5</v>
      </c>
      <c r="J23" s="20">
        <v>6</v>
      </c>
      <c r="K23" s="20">
        <v>7</v>
      </c>
      <c r="L23" s="21">
        <v>8</v>
      </c>
      <c r="M23" s="20">
        <v>9</v>
      </c>
      <c r="N23" s="20">
        <v>10</v>
      </c>
      <c r="O23" s="20">
        <v>11</v>
      </c>
      <c r="P23" s="20">
        <v>12</v>
      </c>
      <c r="Q23" s="20">
        <v>13</v>
      </c>
      <c r="R23" s="20">
        <v>14</v>
      </c>
      <c r="S23" s="20">
        <v>15</v>
      </c>
      <c r="T23" s="22">
        <v>17</v>
      </c>
      <c r="U23" s="17" t="s">
        <v>50</v>
      </c>
    </row>
    <row r="24" spans="2:21" ht="12.75">
      <c r="B24" s="53" t="s">
        <v>43</v>
      </c>
      <c r="C24" s="23" t="s">
        <v>17</v>
      </c>
      <c r="D24" s="24">
        <v>1960</v>
      </c>
      <c r="E24" s="282" t="s">
        <v>42</v>
      </c>
      <c r="F24" s="27">
        <v>110</v>
      </c>
      <c r="G24" s="27">
        <v>100</v>
      </c>
      <c r="H24" s="27">
        <v>100</v>
      </c>
      <c r="I24" s="27">
        <v>100</v>
      </c>
      <c r="J24" s="76" t="s">
        <v>42</v>
      </c>
      <c r="K24" s="285">
        <v>80</v>
      </c>
      <c r="L24" s="29">
        <v>110</v>
      </c>
      <c r="M24" s="27">
        <v>110</v>
      </c>
      <c r="N24" s="265" t="s">
        <v>42</v>
      </c>
      <c r="O24" s="34" t="s">
        <v>42</v>
      </c>
      <c r="P24" s="305">
        <v>60</v>
      </c>
      <c r="Q24" s="264">
        <v>66</v>
      </c>
      <c r="R24" s="27">
        <v>100</v>
      </c>
      <c r="S24" s="285">
        <v>96</v>
      </c>
      <c r="T24" s="262"/>
      <c r="U24" s="194">
        <f>SUM(E24:T24)-P24-Q24-K24-S24</f>
        <v>730</v>
      </c>
    </row>
    <row r="25" spans="2:21" ht="12.75">
      <c r="B25" s="54" t="s">
        <v>44</v>
      </c>
      <c r="C25" s="55" t="s">
        <v>125</v>
      </c>
      <c r="D25" s="56">
        <v>1953</v>
      </c>
      <c r="E25" s="99" t="s">
        <v>42</v>
      </c>
      <c r="F25" s="60" t="s">
        <v>42</v>
      </c>
      <c r="G25" s="60" t="s">
        <v>42</v>
      </c>
      <c r="H25" s="60" t="s">
        <v>42</v>
      </c>
      <c r="I25" s="60" t="s">
        <v>42</v>
      </c>
      <c r="J25" s="285">
        <v>60</v>
      </c>
      <c r="K25" s="285">
        <v>40</v>
      </c>
      <c r="L25" s="58">
        <v>88</v>
      </c>
      <c r="M25" s="59">
        <v>88</v>
      </c>
      <c r="N25" s="63">
        <v>80</v>
      </c>
      <c r="O25" s="35">
        <v>88</v>
      </c>
      <c r="P25" s="58">
        <v>80</v>
      </c>
      <c r="Q25" s="59">
        <v>88</v>
      </c>
      <c r="R25" s="60" t="s">
        <v>42</v>
      </c>
      <c r="S25" s="80">
        <v>120</v>
      </c>
      <c r="T25" s="262"/>
      <c r="U25" s="197">
        <f>SUM(E25:T25)-K25-J25</f>
        <v>632</v>
      </c>
    </row>
    <row r="26" spans="2:21" ht="12.75">
      <c r="B26" s="54" t="s">
        <v>48</v>
      </c>
      <c r="C26" s="55" t="s">
        <v>101</v>
      </c>
      <c r="D26" s="56">
        <v>1951</v>
      </c>
      <c r="E26" s="99" t="s">
        <v>42</v>
      </c>
      <c r="F26" s="59">
        <v>110</v>
      </c>
      <c r="G26" s="59">
        <v>100</v>
      </c>
      <c r="H26" s="81">
        <v>100</v>
      </c>
      <c r="I26" s="60" t="s">
        <v>42</v>
      </c>
      <c r="J26" s="66" t="s">
        <v>42</v>
      </c>
      <c r="K26" s="58">
        <v>80</v>
      </c>
      <c r="L26" s="58">
        <v>110</v>
      </c>
      <c r="M26" s="66" t="s">
        <v>42</v>
      </c>
      <c r="N26" s="268" t="s">
        <v>42</v>
      </c>
      <c r="O26" s="34" t="s">
        <v>42</v>
      </c>
      <c r="P26" s="66" t="s">
        <v>42</v>
      </c>
      <c r="Q26" s="66" t="s">
        <v>42</v>
      </c>
      <c r="R26" s="60" t="s">
        <v>42</v>
      </c>
      <c r="S26" s="80">
        <v>96</v>
      </c>
      <c r="T26" s="262"/>
      <c r="U26" s="197">
        <f aca="true" t="shared" si="0" ref="U26:U57">SUM(E26:T26)</f>
        <v>596</v>
      </c>
    </row>
    <row r="27" spans="2:21" ht="12.75">
      <c r="B27" s="54" t="s">
        <v>45</v>
      </c>
      <c r="C27" s="55" t="s">
        <v>211</v>
      </c>
      <c r="D27" s="56">
        <v>1963</v>
      </c>
      <c r="E27" s="99" t="s">
        <v>42</v>
      </c>
      <c r="F27" s="59">
        <v>88</v>
      </c>
      <c r="G27" s="60" t="s">
        <v>42</v>
      </c>
      <c r="H27" s="60" t="s">
        <v>42</v>
      </c>
      <c r="I27" s="60" t="s">
        <v>42</v>
      </c>
      <c r="J27" s="58">
        <v>80</v>
      </c>
      <c r="K27" s="66" t="s">
        <v>42</v>
      </c>
      <c r="L27" s="66" t="s">
        <v>42</v>
      </c>
      <c r="M27" s="59">
        <v>88</v>
      </c>
      <c r="N27" s="268" t="s">
        <v>42</v>
      </c>
      <c r="O27" s="35">
        <v>66</v>
      </c>
      <c r="P27" s="66" t="s">
        <v>42</v>
      </c>
      <c r="Q27" s="59">
        <v>44</v>
      </c>
      <c r="R27" s="59">
        <v>100</v>
      </c>
      <c r="S27" s="60" t="s">
        <v>42</v>
      </c>
      <c r="T27" s="262"/>
      <c r="U27" s="197">
        <f t="shared" si="0"/>
        <v>466</v>
      </c>
    </row>
    <row r="28" spans="2:21" ht="12.75">
      <c r="B28" s="54" t="s">
        <v>46</v>
      </c>
      <c r="C28" s="417" t="s">
        <v>2</v>
      </c>
      <c r="D28" s="56">
        <v>1959</v>
      </c>
      <c r="E28" s="99" t="s">
        <v>42</v>
      </c>
      <c r="F28" s="60" t="s">
        <v>42</v>
      </c>
      <c r="G28" s="60" t="s">
        <v>42</v>
      </c>
      <c r="H28" s="60" t="s">
        <v>42</v>
      </c>
      <c r="I28" s="60" t="s">
        <v>42</v>
      </c>
      <c r="J28" s="66" t="s">
        <v>42</v>
      </c>
      <c r="K28" s="58">
        <v>60</v>
      </c>
      <c r="L28" s="58">
        <v>66</v>
      </c>
      <c r="M28" s="59">
        <v>44</v>
      </c>
      <c r="N28" s="63">
        <v>100</v>
      </c>
      <c r="O28" s="35">
        <v>88</v>
      </c>
      <c r="P28" s="58">
        <v>60</v>
      </c>
      <c r="Q28" s="66" t="s">
        <v>42</v>
      </c>
      <c r="R28" s="60" t="s">
        <v>42</v>
      </c>
      <c r="S28" s="60" t="s">
        <v>42</v>
      </c>
      <c r="T28" s="262"/>
      <c r="U28" s="197">
        <f t="shared" si="0"/>
        <v>418</v>
      </c>
    </row>
    <row r="29" spans="2:21" ht="12.75">
      <c r="B29" s="54" t="s">
        <v>79</v>
      </c>
      <c r="C29" s="55" t="s">
        <v>15</v>
      </c>
      <c r="D29" s="56">
        <v>1958</v>
      </c>
      <c r="E29" s="99" t="s">
        <v>42</v>
      </c>
      <c r="F29" s="59">
        <v>66</v>
      </c>
      <c r="G29" s="60" t="s">
        <v>42</v>
      </c>
      <c r="H29" s="60" t="s">
        <v>42</v>
      </c>
      <c r="I29" s="60" t="s">
        <v>42</v>
      </c>
      <c r="J29" s="66" t="s">
        <v>42</v>
      </c>
      <c r="K29" s="66" t="s">
        <v>42</v>
      </c>
      <c r="L29" s="66" t="s">
        <v>42</v>
      </c>
      <c r="M29" s="59">
        <v>66</v>
      </c>
      <c r="N29" s="66" t="s">
        <v>42</v>
      </c>
      <c r="O29" s="35">
        <v>66</v>
      </c>
      <c r="P29" s="66" t="s">
        <v>42</v>
      </c>
      <c r="Q29" s="59">
        <v>66</v>
      </c>
      <c r="R29" s="60" t="s">
        <v>42</v>
      </c>
      <c r="S29" s="80">
        <v>72</v>
      </c>
      <c r="T29" s="262"/>
      <c r="U29" s="197">
        <f t="shared" si="0"/>
        <v>336</v>
      </c>
    </row>
    <row r="30" spans="2:24" ht="12.75">
      <c r="B30" s="54" t="s">
        <v>80</v>
      </c>
      <c r="C30" s="55" t="s">
        <v>140</v>
      </c>
      <c r="D30" s="56">
        <v>1961</v>
      </c>
      <c r="E30" s="99" t="s">
        <v>42</v>
      </c>
      <c r="F30" s="60" t="s">
        <v>42</v>
      </c>
      <c r="G30" s="60" t="s">
        <v>42</v>
      </c>
      <c r="H30" s="60" t="s">
        <v>42</v>
      </c>
      <c r="I30" s="60" t="s">
        <v>42</v>
      </c>
      <c r="J30" s="66" t="s">
        <v>42</v>
      </c>
      <c r="K30" s="66" t="s">
        <v>42</v>
      </c>
      <c r="L30" s="66" t="s">
        <v>42</v>
      </c>
      <c r="M30" s="66" t="s">
        <v>42</v>
      </c>
      <c r="N30" s="66" t="s">
        <v>42</v>
      </c>
      <c r="O30" s="35">
        <v>110</v>
      </c>
      <c r="P30" s="58">
        <v>80</v>
      </c>
      <c r="Q30" s="66" t="s">
        <v>42</v>
      </c>
      <c r="R30" s="60" t="s">
        <v>42</v>
      </c>
      <c r="S30" s="80">
        <v>120</v>
      </c>
      <c r="T30" s="262"/>
      <c r="U30" s="197">
        <f t="shared" si="0"/>
        <v>310</v>
      </c>
      <c r="V30" s="275"/>
      <c r="W30" s="211"/>
      <c r="X30" s="211"/>
    </row>
    <row r="31" spans="2:21" ht="12.75">
      <c r="B31" s="54" t="s">
        <v>81</v>
      </c>
      <c r="C31" s="55" t="s">
        <v>109</v>
      </c>
      <c r="D31" s="56">
        <v>1946</v>
      </c>
      <c r="E31" s="99" t="s">
        <v>42</v>
      </c>
      <c r="F31" s="60" t="s">
        <v>42</v>
      </c>
      <c r="G31" s="60" t="s">
        <v>42</v>
      </c>
      <c r="H31" s="60" t="s">
        <v>42</v>
      </c>
      <c r="I31" s="60" t="s">
        <v>42</v>
      </c>
      <c r="J31" s="66" t="s">
        <v>42</v>
      </c>
      <c r="K31" s="59">
        <v>60</v>
      </c>
      <c r="L31" s="58">
        <v>88</v>
      </c>
      <c r="M31" s="66" t="s">
        <v>42</v>
      </c>
      <c r="N31" s="66" t="s">
        <v>42</v>
      </c>
      <c r="O31" s="34" t="s">
        <v>42</v>
      </c>
      <c r="P31" s="66" t="s">
        <v>42</v>
      </c>
      <c r="Q31" s="59">
        <v>66</v>
      </c>
      <c r="R31" s="59">
        <v>60</v>
      </c>
      <c r="S31" s="60" t="s">
        <v>42</v>
      </c>
      <c r="T31" s="262"/>
      <c r="U31" s="197">
        <f t="shared" si="0"/>
        <v>274</v>
      </c>
    </row>
    <row r="32" spans="2:21" ht="12.75">
      <c r="B32" s="54" t="s">
        <v>91</v>
      </c>
      <c r="C32" s="55" t="s">
        <v>20</v>
      </c>
      <c r="D32" s="56">
        <v>1952</v>
      </c>
      <c r="E32" s="99" t="s">
        <v>42</v>
      </c>
      <c r="F32" s="60" t="s">
        <v>42</v>
      </c>
      <c r="G32" s="60" t="s">
        <v>42</v>
      </c>
      <c r="H32" s="60" t="s">
        <v>42</v>
      </c>
      <c r="I32" s="60" t="s">
        <v>42</v>
      </c>
      <c r="J32" s="66" t="s">
        <v>42</v>
      </c>
      <c r="K32" s="66" t="s">
        <v>42</v>
      </c>
      <c r="L32" s="66" t="s">
        <v>42</v>
      </c>
      <c r="M32" s="59">
        <v>44</v>
      </c>
      <c r="N32" s="58">
        <v>80</v>
      </c>
      <c r="O32" s="82" t="s">
        <v>42</v>
      </c>
      <c r="P32" s="58">
        <v>60</v>
      </c>
      <c r="Q32" s="59">
        <v>66</v>
      </c>
      <c r="R32" s="60" t="s">
        <v>42</v>
      </c>
      <c r="S32" s="60" t="s">
        <v>42</v>
      </c>
      <c r="T32" s="262"/>
      <c r="U32" s="197">
        <f t="shared" si="0"/>
        <v>250</v>
      </c>
    </row>
    <row r="33" spans="2:21" ht="12.75">
      <c r="B33" s="54" t="s">
        <v>94</v>
      </c>
      <c r="C33" s="55" t="s">
        <v>243</v>
      </c>
      <c r="D33" s="56">
        <v>1973</v>
      </c>
      <c r="E33" s="99" t="s">
        <v>42</v>
      </c>
      <c r="F33" s="60" t="s">
        <v>42</v>
      </c>
      <c r="G33" s="60" t="s">
        <v>42</v>
      </c>
      <c r="H33" s="60" t="s">
        <v>42</v>
      </c>
      <c r="I33" s="60" t="s">
        <v>42</v>
      </c>
      <c r="J33" s="66" t="s">
        <v>42</v>
      </c>
      <c r="K33" s="66" t="s">
        <v>42</v>
      </c>
      <c r="L33" s="66" t="s">
        <v>42</v>
      </c>
      <c r="M33" s="59">
        <v>44</v>
      </c>
      <c r="N33" s="266" t="s">
        <v>42</v>
      </c>
      <c r="O33" s="118" t="s">
        <v>42</v>
      </c>
      <c r="P33" s="66" t="s">
        <v>42</v>
      </c>
      <c r="Q33" s="59">
        <v>44</v>
      </c>
      <c r="R33" s="59">
        <v>80</v>
      </c>
      <c r="S33" s="80">
        <v>72</v>
      </c>
      <c r="T33" s="262"/>
      <c r="U33" s="197">
        <f t="shared" si="0"/>
        <v>240</v>
      </c>
    </row>
    <row r="34" spans="2:21" ht="12.75">
      <c r="B34" s="54" t="s">
        <v>85</v>
      </c>
      <c r="C34" s="55" t="s">
        <v>258</v>
      </c>
      <c r="D34" s="56">
        <v>1955</v>
      </c>
      <c r="E34" s="99" t="s">
        <v>42</v>
      </c>
      <c r="F34" s="59">
        <v>88</v>
      </c>
      <c r="G34" s="60" t="s">
        <v>42</v>
      </c>
      <c r="H34" s="60" t="s">
        <v>42</v>
      </c>
      <c r="I34" s="60" t="s">
        <v>42</v>
      </c>
      <c r="J34" s="58">
        <v>80</v>
      </c>
      <c r="K34" s="66" t="s">
        <v>42</v>
      </c>
      <c r="L34" s="66" t="s">
        <v>42</v>
      </c>
      <c r="M34" s="66" t="s">
        <v>42</v>
      </c>
      <c r="N34" s="66" t="s">
        <v>42</v>
      </c>
      <c r="O34" s="60" t="s">
        <v>42</v>
      </c>
      <c r="P34" s="66" t="s">
        <v>42</v>
      </c>
      <c r="Q34" s="59">
        <v>44</v>
      </c>
      <c r="R34" s="60" t="s">
        <v>42</v>
      </c>
      <c r="S34" s="60" t="s">
        <v>42</v>
      </c>
      <c r="T34" s="262"/>
      <c r="U34" s="197">
        <f t="shared" si="0"/>
        <v>212</v>
      </c>
    </row>
    <row r="35" spans="2:21" ht="12.75">
      <c r="B35" s="54" t="s">
        <v>99</v>
      </c>
      <c r="C35" s="55" t="s">
        <v>157</v>
      </c>
      <c r="D35" s="56">
        <v>1951</v>
      </c>
      <c r="E35" s="99" t="s">
        <v>42</v>
      </c>
      <c r="F35" s="60" t="s">
        <v>42</v>
      </c>
      <c r="G35" s="60" t="s">
        <v>42</v>
      </c>
      <c r="H35" s="81">
        <v>80</v>
      </c>
      <c r="I35" s="60" t="s">
        <v>42</v>
      </c>
      <c r="J35" s="66" t="s">
        <v>42</v>
      </c>
      <c r="K35" s="66" t="s">
        <v>42</v>
      </c>
      <c r="L35" s="66" t="s">
        <v>42</v>
      </c>
      <c r="M35" s="66" t="s">
        <v>42</v>
      </c>
      <c r="N35" s="66" t="s">
        <v>42</v>
      </c>
      <c r="O35" s="82" t="s">
        <v>42</v>
      </c>
      <c r="P35" s="66" t="s">
        <v>42</v>
      </c>
      <c r="Q35" s="60">
        <v>110</v>
      </c>
      <c r="R35" s="60" t="s">
        <v>42</v>
      </c>
      <c r="S35" s="60" t="s">
        <v>42</v>
      </c>
      <c r="T35" s="262"/>
      <c r="U35" s="197">
        <f t="shared" si="0"/>
        <v>190</v>
      </c>
    </row>
    <row r="36" spans="2:21" ht="12.75">
      <c r="B36" s="54" t="s">
        <v>103</v>
      </c>
      <c r="C36" s="55" t="s">
        <v>69</v>
      </c>
      <c r="D36" s="56">
        <v>1949</v>
      </c>
      <c r="E36" s="99" t="s">
        <v>42</v>
      </c>
      <c r="F36" s="60" t="s">
        <v>42</v>
      </c>
      <c r="G36" s="60" t="s">
        <v>42</v>
      </c>
      <c r="H36" s="60" t="s">
        <v>42</v>
      </c>
      <c r="I36" s="60" t="s">
        <v>42</v>
      </c>
      <c r="J36" s="66" t="s">
        <v>42</v>
      </c>
      <c r="K36" s="59">
        <v>40</v>
      </c>
      <c r="L36" s="66" t="s">
        <v>42</v>
      </c>
      <c r="M36" s="66" t="s">
        <v>42</v>
      </c>
      <c r="N36" s="66" t="s">
        <v>42</v>
      </c>
      <c r="O36" s="66" t="s">
        <v>42</v>
      </c>
      <c r="P36" s="66" t="s">
        <v>42</v>
      </c>
      <c r="Q36" s="59">
        <v>88</v>
      </c>
      <c r="R36" s="59">
        <v>60</v>
      </c>
      <c r="S36" s="60" t="s">
        <v>42</v>
      </c>
      <c r="T36" s="262"/>
      <c r="U36" s="197">
        <f t="shared" si="0"/>
        <v>188</v>
      </c>
    </row>
    <row r="37" spans="2:24" ht="12.75">
      <c r="B37" s="54" t="s">
        <v>104</v>
      </c>
      <c r="C37" s="55" t="s">
        <v>84</v>
      </c>
      <c r="D37" s="56">
        <v>1961</v>
      </c>
      <c r="E37" s="99" t="s">
        <v>42</v>
      </c>
      <c r="F37" s="60" t="s">
        <v>42</v>
      </c>
      <c r="G37" s="60" t="s">
        <v>42</v>
      </c>
      <c r="H37" s="60" t="s">
        <v>42</v>
      </c>
      <c r="I37" s="60" t="s">
        <v>42</v>
      </c>
      <c r="J37" s="66" t="s">
        <v>42</v>
      </c>
      <c r="K37" s="66" t="s">
        <v>42</v>
      </c>
      <c r="L37" s="66" t="s">
        <v>42</v>
      </c>
      <c r="M37" s="59">
        <v>110</v>
      </c>
      <c r="N37" s="66" t="s">
        <v>42</v>
      </c>
      <c r="O37" s="66" t="s">
        <v>42</v>
      </c>
      <c r="P37" s="66" t="s">
        <v>42</v>
      </c>
      <c r="Q37" s="66" t="s">
        <v>42</v>
      </c>
      <c r="R37" s="60" t="s">
        <v>42</v>
      </c>
      <c r="S37" s="80">
        <v>72</v>
      </c>
      <c r="T37" s="262"/>
      <c r="U37" s="197">
        <f t="shared" si="0"/>
        <v>182</v>
      </c>
      <c r="V37" s="275"/>
      <c r="W37" s="211"/>
      <c r="X37" s="211"/>
    </row>
    <row r="38" spans="2:21" ht="12.75">
      <c r="B38" s="54" t="s">
        <v>112</v>
      </c>
      <c r="C38" s="55" t="s">
        <v>259</v>
      </c>
      <c r="D38" s="56">
        <v>1957</v>
      </c>
      <c r="E38" s="99" t="s">
        <v>42</v>
      </c>
      <c r="F38" s="60" t="s">
        <v>42</v>
      </c>
      <c r="G38" s="60" t="s">
        <v>42</v>
      </c>
      <c r="H38" s="60" t="s">
        <v>42</v>
      </c>
      <c r="I38" s="60" t="s">
        <v>42</v>
      </c>
      <c r="J38" s="66" t="s">
        <v>42</v>
      </c>
      <c r="K38" s="66" t="s">
        <v>42</v>
      </c>
      <c r="L38" s="59">
        <v>66</v>
      </c>
      <c r="M38" s="66" t="s">
        <v>42</v>
      </c>
      <c r="N38" s="58">
        <v>100</v>
      </c>
      <c r="O38" s="60" t="s">
        <v>42</v>
      </c>
      <c r="P38" s="66" t="s">
        <v>42</v>
      </c>
      <c r="Q38" s="66" t="s">
        <v>42</v>
      </c>
      <c r="R38" s="60" t="s">
        <v>42</v>
      </c>
      <c r="S38" s="60" t="s">
        <v>42</v>
      </c>
      <c r="T38" s="262"/>
      <c r="U38" s="197">
        <f t="shared" si="0"/>
        <v>166</v>
      </c>
    </row>
    <row r="39" spans="1:21" ht="12.75">
      <c r="A39">
        <v>16</v>
      </c>
      <c r="B39" s="54" t="s">
        <v>168</v>
      </c>
      <c r="C39" s="55" t="s">
        <v>90</v>
      </c>
      <c r="D39" s="56">
        <v>1944</v>
      </c>
      <c r="E39" s="99" t="s">
        <v>42</v>
      </c>
      <c r="F39" s="60" t="s">
        <v>42</v>
      </c>
      <c r="G39" s="59">
        <v>80</v>
      </c>
      <c r="H39" s="60" t="s">
        <v>42</v>
      </c>
      <c r="I39" s="60" t="s">
        <v>42</v>
      </c>
      <c r="J39" s="66" t="s">
        <v>42</v>
      </c>
      <c r="K39" s="66" t="s">
        <v>42</v>
      </c>
      <c r="L39" s="66" t="s">
        <v>42</v>
      </c>
      <c r="M39" s="66" t="s">
        <v>42</v>
      </c>
      <c r="N39" s="66" t="s">
        <v>42</v>
      </c>
      <c r="O39" s="82" t="s">
        <v>42</v>
      </c>
      <c r="P39" s="66" t="s">
        <v>42</v>
      </c>
      <c r="Q39" s="66" t="s">
        <v>42</v>
      </c>
      <c r="R39" s="59">
        <v>80</v>
      </c>
      <c r="S39" s="60" t="s">
        <v>42</v>
      </c>
      <c r="T39" s="262"/>
      <c r="U39" s="197">
        <f t="shared" si="0"/>
        <v>160</v>
      </c>
    </row>
    <row r="40" spans="1:21" ht="12.75">
      <c r="A40">
        <v>17</v>
      </c>
      <c r="B40" s="54" t="s">
        <v>168</v>
      </c>
      <c r="C40" s="417" t="s">
        <v>257</v>
      </c>
      <c r="D40" s="56">
        <v>1958</v>
      </c>
      <c r="E40" s="99" t="s">
        <v>42</v>
      </c>
      <c r="F40" s="60" t="s">
        <v>42</v>
      </c>
      <c r="G40" s="60" t="s">
        <v>42</v>
      </c>
      <c r="H40" s="60" t="s">
        <v>42</v>
      </c>
      <c r="I40" s="60" t="s">
        <v>42</v>
      </c>
      <c r="J40" s="58">
        <v>100</v>
      </c>
      <c r="K40" s="58">
        <v>60</v>
      </c>
      <c r="L40" s="66" t="s">
        <v>42</v>
      </c>
      <c r="M40" s="66" t="s">
        <v>42</v>
      </c>
      <c r="N40" s="66" t="s">
        <v>42</v>
      </c>
      <c r="O40" s="60" t="s">
        <v>42</v>
      </c>
      <c r="P40" s="66" t="s">
        <v>42</v>
      </c>
      <c r="Q40" s="66" t="s">
        <v>42</v>
      </c>
      <c r="R40" s="60" t="s">
        <v>42</v>
      </c>
      <c r="S40" s="60" t="s">
        <v>42</v>
      </c>
      <c r="T40" s="262"/>
      <c r="U40" s="197">
        <f t="shared" si="0"/>
        <v>160</v>
      </c>
    </row>
    <row r="41" spans="1:21" ht="12.75">
      <c r="A41">
        <v>18</v>
      </c>
      <c r="B41" s="54" t="s">
        <v>152</v>
      </c>
      <c r="C41" s="55" t="s">
        <v>70</v>
      </c>
      <c r="D41" s="56">
        <v>1958</v>
      </c>
      <c r="E41" s="99" t="s">
        <v>42</v>
      </c>
      <c r="F41" s="59">
        <v>66</v>
      </c>
      <c r="G41" s="60" t="s">
        <v>42</v>
      </c>
      <c r="H41" s="60" t="s">
        <v>42</v>
      </c>
      <c r="I41" s="60" t="s">
        <v>42</v>
      </c>
      <c r="J41" s="66" t="s">
        <v>42</v>
      </c>
      <c r="K41" s="66" t="s">
        <v>42</v>
      </c>
      <c r="L41" s="66" t="s">
        <v>42</v>
      </c>
      <c r="M41" s="59">
        <v>44</v>
      </c>
      <c r="N41" s="66" t="s">
        <v>42</v>
      </c>
      <c r="O41" s="66" t="s">
        <v>42</v>
      </c>
      <c r="P41" s="66" t="s">
        <v>42</v>
      </c>
      <c r="Q41" s="66" t="s">
        <v>42</v>
      </c>
      <c r="R41" s="60" t="s">
        <v>42</v>
      </c>
      <c r="S41" s="80">
        <v>48</v>
      </c>
      <c r="T41" s="262"/>
      <c r="U41" s="197">
        <f t="shared" si="0"/>
        <v>158</v>
      </c>
    </row>
    <row r="42" spans="1:21" ht="12.75">
      <c r="A42">
        <v>19</v>
      </c>
      <c r="B42" s="54" t="s">
        <v>147</v>
      </c>
      <c r="C42" s="55" t="s">
        <v>268</v>
      </c>
      <c r="D42" s="56">
        <v>1950</v>
      </c>
      <c r="E42" s="99" t="s">
        <v>42</v>
      </c>
      <c r="F42" s="60" t="s">
        <v>42</v>
      </c>
      <c r="G42" s="60" t="s">
        <v>42</v>
      </c>
      <c r="H42" s="60" t="s">
        <v>42</v>
      </c>
      <c r="I42" s="60" t="s">
        <v>42</v>
      </c>
      <c r="J42" s="66" t="s">
        <v>42</v>
      </c>
      <c r="K42" s="66" t="s">
        <v>42</v>
      </c>
      <c r="L42" s="66" t="s">
        <v>42</v>
      </c>
      <c r="M42" s="59">
        <v>44</v>
      </c>
      <c r="N42" s="66" t="s">
        <v>42</v>
      </c>
      <c r="O42" s="59">
        <v>110</v>
      </c>
      <c r="P42" s="66" t="s">
        <v>42</v>
      </c>
      <c r="Q42" s="66" t="s">
        <v>42</v>
      </c>
      <c r="R42" s="60" t="s">
        <v>42</v>
      </c>
      <c r="S42" s="60" t="s">
        <v>42</v>
      </c>
      <c r="T42" s="262"/>
      <c r="U42" s="197">
        <f t="shared" si="0"/>
        <v>154</v>
      </c>
    </row>
    <row r="43" spans="1:21" ht="12.75">
      <c r="A43">
        <v>20</v>
      </c>
      <c r="B43" s="54" t="s">
        <v>280</v>
      </c>
      <c r="C43" s="55" t="s">
        <v>87</v>
      </c>
      <c r="D43" s="56">
        <v>1955</v>
      </c>
      <c r="E43" s="99" t="s">
        <v>42</v>
      </c>
      <c r="F43" s="60" t="s">
        <v>42</v>
      </c>
      <c r="G43" s="60" t="s">
        <v>42</v>
      </c>
      <c r="H43" s="60" t="s">
        <v>42</v>
      </c>
      <c r="I43" s="60" t="s">
        <v>42</v>
      </c>
      <c r="J43" s="58">
        <v>60</v>
      </c>
      <c r="K43" s="58">
        <v>40</v>
      </c>
      <c r="L43" s="66" t="s">
        <v>42</v>
      </c>
      <c r="M43" s="59">
        <v>33</v>
      </c>
      <c r="N43" s="66" t="s">
        <v>42</v>
      </c>
      <c r="O43" s="66" t="s">
        <v>42</v>
      </c>
      <c r="P43" s="66" t="s">
        <v>42</v>
      </c>
      <c r="Q43" s="66" t="s">
        <v>42</v>
      </c>
      <c r="R43" s="60" t="s">
        <v>42</v>
      </c>
      <c r="S43" s="60" t="s">
        <v>42</v>
      </c>
      <c r="T43" s="262"/>
      <c r="U43" s="197">
        <f t="shared" si="0"/>
        <v>133</v>
      </c>
    </row>
    <row r="44" spans="1:21" ht="12.75">
      <c r="A44">
        <v>21</v>
      </c>
      <c r="B44" s="54" t="s">
        <v>389</v>
      </c>
      <c r="C44" s="420" t="s">
        <v>250</v>
      </c>
      <c r="D44" s="56">
        <v>1963</v>
      </c>
      <c r="E44" s="99" t="s">
        <v>42</v>
      </c>
      <c r="F44" s="60" t="s">
        <v>42</v>
      </c>
      <c r="G44" s="60" t="s">
        <v>42</v>
      </c>
      <c r="H44" s="60" t="s">
        <v>42</v>
      </c>
      <c r="I44" s="60" t="s">
        <v>42</v>
      </c>
      <c r="J44" s="66" t="s">
        <v>42</v>
      </c>
      <c r="K44" s="66" t="s">
        <v>42</v>
      </c>
      <c r="L44" s="66" t="s">
        <v>42</v>
      </c>
      <c r="M44" s="66" t="s">
        <v>42</v>
      </c>
      <c r="N44" s="66" t="s">
        <v>42</v>
      </c>
      <c r="O44" s="66" t="s">
        <v>42</v>
      </c>
      <c r="P44" s="58">
        <v>60</v>
      </c>
      <c r="Q44" s="66" t="s">
        <v>42</v>
      </c>
      <c r="R44" s="60" t="s">
        <v>42</v>
      </c>
      <c r="S44" s="80">
        <v>72</v>
      </c>
      <c r="T44" s="262"/>
      <c r="U44" s="197">
        <f t="shared" si="0"/>
        <v>132</v>
      </c>
    </row>
    <row r="45" spans="1:21" ht="12.75">
      <c r="A45">
        <v>22</v>
      </c>
      <c r="B45" s="54" t="s">
        <v>148</v>
      </c>
      <c r="C45" s="55" t="s">
        <v>154</v>
      </c>
      <c r="D45" s="56">
        <v>1959</v>
      </c>
      <c r="E45" s="99" t="s">
        <v>42</v>
      </c>
      <c r="F45" s="60" t="s">
        <v>42</v>
      </c>
      <c r="G45" s="60" t="s">
        <v>42</v>
      </c>
      <c r="H45" s="60" t="s">
        <v>42</v>
      </c>
      <c r="I45" s="60" t="s">
        <v>42</v>
      </c>
      <c r="J45" s="66" t="s">
        <v>42</v>
      </c>
      <c r="K45" s="66" t="s">
        <v>42</v>
      </c>
      <c r="L45" s="66" t="s">
        <v>42</v>
      </c>
      <c r="M45" s="66" t="s">
        <v>42</v>
      </c>
      <c r="N45" s="66" t="s">
        <v>42</v>
      </c>
      <c r="O45" s="66" t="s">
        <v>42</v>
      </c>
      <c r="P45" s="66" t="s">
        <v>42</v>
      </c>
      <c r="Q45" s="59">
        <v>110</v>
      </c>
      <c r="R45" s="60" t="s">
        <v>42</v>
      </c>
      <c r="S45" s="60" t="s">
        <v>42</v>
      </c>
      <c r="T45" s="262"/>
      <c r="U45" s="197">
        <f t="shared" si="0"/>
        <v>110</v>
      </c>
    </row>
    <row r="46" spans="1:21" ht="12.75">
      <c r="A46">
        <v>23</v>
      </c>
      <c r="B46" s="54" t="s">
        <v>540</v>
      </c>
      <c r="C46" s="55" t="s">
        <v>82</v>
      </c>
      <c r="D46" s="56">
        <v>1951</v>
      </c>
      <c r="E46" s="99" t="s">
        <v>42</v>
      </c>
      <c r="F46" s="60" t="s">
        <v>42</v>
      </c>
      <c r="G46" s="60" t="s">
        <v>42</v>
      </c>
      <c r="H46" s="60" t="s">
        <v>42</v>
      </c>
      <c r="I46" s="60" t="s">
        <v>42</v>
      </c>
      <c r="J46" s="58">
        <v>60</v>
      </c>
      <c r="K46" s="66" t="s">
        <v>42</v>
      </c>
      <c r="L46" s="66" t="s">
        <v>42</v>
      </c>
      <c r="M46" s="59">
        <v>44</v>
      </c>
      <c r="N46" s="66" t="s">
        <v>42</v>
      </c>
      <c r="O46" s="66" t="s">
        <v>42</v>
      </c>
      <c r="P46" s="66" t="s">
        <v>42</v>
      </c>
      <c r="Q46" s="66" t="s">
        <v>42</v>
      </c>
      <c r="R46" s="60" t="s">
        <v>42</v>
      </c>
      <c r="S46" s="60" t="s">
        <v>42</v>
      </c>
      <c r="T46" s="262"/>
      <c r="U46" s="197">
        <f t="shared" si="0"/>
        <v>104</v>
      </c>
    </row>
    <row r="47" spans="1:21" ht="12.75">
      <c r="A47">
        <v>24</v>
      </c>
      <c r="B47" s="54" t="s">
        <v>546</v>
      </c>
      <c r="C47" s="55" t="s">
        <v>367</v>
      </c>
      <c r="D47" s="56">
        <v>1973</v>
      </c>
      <c r="E47" s="99" t="s">
        <v>42</v>
      </c>
      <c r="F47" s="60" t="s">
        <v>42</v>
      </c>
      <c r="G47" s="60" t="s">
        <v>42</v>
      </c>
      <c r="H47" s="60" t="s">
        <v>42</v>
      </c>
      <c r="I47" s="60" t="s">
        <v>42</v>
      </c>
      <c r="J47" s="66" t="s">
        <v>42</v>
      </c>
      <c r="K47" s="58">
        <v>100</v>
      </c>
      <c r="L47" s="66" t="s">
        <v>42</v>
      </c>
      <c r="M47" s="66" t="s">
        <v>42</v>
      </c>
      <c r="N47" s="66" t="s">
        <v>42</v>
      </c>
      <c r="O47" s="66" t="s">
        <v>42</v>
      </c>
      <c r="P47" s="66" t="s">
        <v>42</v>
      </c>
      <c r="Q47" s="66" t="s">
        <v>42</v>
      </c>
      <c r="R47" s="60" t="s">
        <v>42</v>
      </c>
      <c r="S47" s="60" t="s">
        <v>42</v>
      </c>
      <c r="T47" s="262"/>
      <c r="U47" s="197">
        <f t="shared" si="0"/>
        <v>100</v>
      </c>
    </row>
    <row r="48" spans="1:21" ht="12.75">
      <c r="A48">
        <v>25</v>
      </c>
      <c r="B48" s="54" t="s">
        <v>546</v>
      </c>
      <c r="C48" s="417" t="s">
        <v>260</v>
      </c>
      <c r="D48" s="56">
        <v>1957</v>
      </c>
      <c r="E48" s="99" t="s">
        <v>42</v>
      </c>
      <c r="F48" s="60" t="s">
        <v>42</v>
      </c>
      <c r="G48" s="60" t="s">
        <v>42</v>
      </c>
      <c r="H48" s="60" t="s">
        <v>42</v>
      </c>
      <c r="I48" s="60" t="s">
        <v>42</v>
      </c>
      <c r="J48" s="58">
        <v>100</v>
      </c>
      <c r="K48" s="66" t="s">
        <v>42</v>
      </c>
      <c r="L48" s="66" t="s">
        <v>42</v>
      </c>
      <c r="M48" s="66" t="s">
        <v>42</v>
      </c>
      <c r="N48" s="66" t="s">
        <v>42</v>
      </c>
      <c r="O48" s="66" t="s">
        <v>42</v>
      </c>
      <c r="P48" s="66" t="s">
        <v>42</v>
      </c>
      <c r="Q48" s="66" t="s">
        <v>42</v>
      </c>
      <c r="R48" s="60" t="s">
        <v>42</v>
      </c>
      <c r="S48" s="60" t="s">
        <v>42</v>
      </c>
      <c r="T48" s="262"/>
      <c r="U48" s="197">
        <f t="shared" si="0"/>
        <v>100</v>
      </c>
    </row>
    <row r="49" spans="1:21" ht="12.75">
      <c r="A49">
        <v>26</v>
      </c>
      <c r="B49" s="54" t="s">
        <v>546</v>
      </c>
      <c r="C49" s="417" t="s">
        <v>368</v>
      </c>
      <c r="D49" s="78">
        <v>1962</v>
      </c>
      <c r="E49" s="100" t="s">
        <v>42</v>
      </c>
      <c r="F49" s="34" t="s">
        <v>42</v>
      </c>
      <c r="G49" s="34" t="s">
        <v>42</v>
      </c>
      <c r="H49" s="60" t="s">
        <v>42</v>
      </c>
      <c r="I49" s="35">
        <v>100</v>
      </c>
      <c r="J49" s="66" t="s">
        <v>42</v>
      </c>
      <c r="K49" s="66" t="s">
        <v>42</v>
      </c>
      <c r="L49" s="82" t="s">
        <v>42</v>
      </c>
      <c r="M49" s="66" t="s">
        <v>42</v>
      </c>
      <c r="N49" s="66" t="s">
        <v>42</v>
      </c>
      <c r="O49" s="66" t="s">
        <v>42</v>
      </c>
      <c r="P49" s="98" t="s">
        <v>42</v>
      </c>
      <c r="Q49" s="66" t="s">
        <v>42</v>
      </c>
      <c r="R49" s="60" t="s">
        <v>42</v>
      </c>
      <c r="S49" s="60" t="s">
        <v>42</v>
      </c>
      <c r="T49" s="241"/>
      <c r="U49" s="197">
        <f t="shared" si="0"/>
        <v>100</v>
      </c>
    </row>
    <row r="50" spans="1:24" ht="12.75">
      <c r="A50">
        <v>27</v>
      </c>
      <c r="B50" s="54" t="s">
        <v>546</v>
      </c>
      <c r="C50" s="55" t="s">
        <v>242</v>
      </c>
      <c r="D50" s="56">
        <v>1969</v>
      </c>
      <c r="E50" s="99" t="s">
        <v>42</v>
      </c>
      <c r="F50" s="60" t="s">
        <v>42</v>
      </c>
      <c r="G50" s="60" t="s">
        <v>42</v>
      </c>
      <c r="H50" s="60" t="s">
        <v>42</v>
      </c>
      <c r="I50" s="60" t="s">
        <v>42</v>
      </c>
      <c r="J50" s="60" t="s">
        <v>42</v>
      </c>
      <c r="K50" s="60" t="s">
        <v>42</v>
      </c>
      <c r="L50" s="60" t="s">
        <v>42</v>
      </c>
      <c r="M50" s="60" t="s">
        <v>42</v>
      </c>
      <c r="N50" s="98" t="s">
        <v>42</v>
      </c>
      <c r="O50" s="98" t="s">
        <v>42</v>
      </c>
      <c r="P50" s="58">
        <v>100</v>
      </c>
      <c r="Q50" s="66" t="s">
        <v>42</v>
      </c>
      <c r="R50" s="60" t="s">
        <v>42</v>
      </c>
      <c r="S50" s="60" t="s">
        <v>42</v>
      </c>
      <c r="T50" s="262"/>
      <c r="U50" s="197">
        <f t="shared" si="0"/>
        <v>100</v>
      </c>
      <c r="V50" s="275"/>
      <c r="W50" s="211"/>
      <c r="X50" s="211"/>
    </row>
    <row r="51" spans="1:21" ht="12.75">
      <c r="A51">
        <v>28</v>
      </c>
      <c r="B51" s="54" t="s">
        <v>546</v>
      </c>
      <c r="C51" s="418" t="s">
        <v>369</v>
      </c>
      <c r="D51" s="56">
        <v>1970</v>
      </c>
      <c r="E51" s="99" t="s">
        <v>42</v>
      </c>
      <c r="F51" s="60" t="s">
        <v>42</v>
      </c>
      <c r="G51" s="60" t="s">
        <v>42</v>
      </c>
      <c r="H51" s="60" t="s">
        <v>42</v>
      </c>
      <c r="I51" s="60" t="s">
        <v>42</v>
      </c>
      <c r="J51" s="66" t="s">
        <v>42</v>
      </c>
      <c r="K51" s="58">
        <v>100</v>
      </c>
      <c r="L51" s="66" t="s">
        <v>42</v>
      </c>
      <c r="M51" s="66" t="s">
        <v>42</v>
      </c>
      <c r="N51" s="98" t="s">
        <v>42</v>
      </c>
      <c r="O51" s="98" t="s">
        <v>42</v>
      </c>
      <c r="P51" s="66" t="s">
        <v>42</v>
      </c>
      <c r="Q51" s="66" t="s">
        <v>42</v>
      </c>
      <c r="R51" s="60" t="s">
        <v>42</v>
      </c>
      <c r="S51" s="60" t="s">
        <v>42</v>
      </c>
      <c r="T51" s="262"/>
      <c r="U51" s="197">
        <f t="shared" si="0"/>
        <v>100</v>
      </c>
    </row>
    <row r="52" spans="1:21" ht="12.75">
      <c r="A52">
        <v>29</v>
      </c>
      <c r="B52" s="54" t="s">
        <v>546</v>
      </c>
      <c r="C52" s="418" t="s">
        <v>245</v>
      </c>
      <c r="D52" s="56">
        <v>1972</v>
      </c>
      <c r="E52" s="99" t="s">
        <v>42</v>
      </c>
      <c r="F52" s="60" t="s">
        <v>42</v>
      </c>
      <c r="G52" s="60" t="s">
        <v>42</v>
      </c>
      <c r="H52" s="60" t="s">
        <v>42</v>
      </c>
      <c r="I52" s="60" t="s">
        <v>42</v>
      </c>
      <c r="J52" s="60" t="s">
        <v>42</v>
      </c>
      <c r="K52" s="60" t="s">
        <v>42</v>
      </c>
      <c r="L52" s="60" t="s">
        <v>42</v>
      </c>
      <c r="M52" s="60" t="s">
        <v>42</v>
      </c>
      <c r="N52" s="98" t="s">
        <v>42</v>
      </c>
      <c r="O52" s="98" t="s">
        <v>42</v>
      </c>
      <c r="P52" s="58">
        <v>100</v>
      </c>
      <c r="Q52" s="66" t="s">
        <v>42</v>
      </c>
      <c r="R52" s="60" t="s">
        <v>42</v>
      </c>
      <c r="S52" s="60" t="s">
        <v>42</v>
      </c>
      <c r="T52" s="262"/>
      <c r="U52" s="197">
        <f t="shared" si="0"/>
        <v>100</v>
      </c>
    </row>
    <row r="53" spans="1:21" ht="12.75">
      <c r="A53">
        <v>30</v>
      </c>
      <c r="B53" s="54" t="s">
        <v>547</v>
      </c>
      <c r="C53" s="479" t="s">
        <v>16</v>
      </c>
      <c r="D53" s="56">
        <v>1960</v>
      </c>
      <c r="E53" s="99" t="s">
        <v>42</v>
      </c>
      <c r="F53" s="60" t="s">
        <v>42</v>
      </c>
      <c r="G53" s="60" t="s">
        <v>42</v>
      </c>
      <c r="H53" s="60" t="s">
        <v>42</v>
      </c>
      <c r="I53" s="60" t="s">
        <v>42</v>
      </c>
      <c r="J53" s="66" t="s">
        <v>42</v>
      </c>
      <c r="K53" s="66" t="s">
        <v>42</v>
      </c>
      <c r="L53" s="66" t="s">
        <v>42</v>
      </c>
      <c r="M53" s="59">
        <v>44</v>
      </c>
      <c r="N53" s="66" t="s">
        <v>42</v>
      </c>
      <c r="O53" s="66" t="s">
        <v>42</v>
      </c>
      <c r="P53" s="66" t="s">
        <v>42</v>
      </c>
      <c r="Q53" s="66" t="s">
        <v>42</v>
      </c>
      <c r="R53" s="60" t="s">
        <v>42</v>
      </c>
      <c r="S53" s="80">
        <v>48</v>
      </c>
      <c r="T53" s="262"/>
      <c r="U53" s="197">
        <f t="shared" si="0"/>
        <v>92</v>
      </c>
    </row>
    <row r="54" spans="1:21" ht="12.75">
      <c r="A54">
        <v>31</v>
      </c>
      <c r="B54" s="54" t="s">
        <v>548</v>
      </c>
      <c r="C54" s="315" t="s">
        <v>155</v>
      </c>
      <c r="D54" s="56">
        <v>1956</v>
      </c>
      <c r="E54" s="99" t="s">
        <v>42</v>
      </c>
      <c r="F54" s="60" t="s">
        <v>42</v>
      </c>
      <c r="G54" s="59">
        <v>80</v>
      </c>
      <c r="H54" s="60" t="s">
        <v>42</v>
      </c>
      <c r="I54" s="60" t="s">
        <v>42</v>
      </c>
      <c r="J54" s="66" t="s">
        <v>42</v>
      </c>
      <c r="K54" s="266" t="s">
        <v>370</v>
      </c>
      <c r="L54" s="66" t="s">
        <v>42</v>
      </c>
      <c r="M54" s="66" t="s">
        <v>42</v>
      </c>
      <c r="N54" s="66" t="s">
        <v>42</v>
      </c>
      <c r="O54" s="66" t="s">
        <v>42</v>
      </c>
      <c r="P54" s="66" t="s">
        <v>42</v>
      </c>
      <c r="Q54" s="66" t="s">
        <v>42</v>
      </c>
      <c r="R54" s="60" t="s">
        <v>42</v>
      </c>
      <c r="S54" s="60" t="s">
        <v>42</v>
      </c>
      <c r="T54" s="262"/>
      <c r="U54" s="197">
        <f t="shared" si="0"/>
        <v>80</v>
      </c>
    </row>
    <row r="55" spans="1:21" ht="12.75">
      <c r="A55">
        <v>32</v>
      </c>
      <c r="B55" s="54" t="s">
        <v>548</v>
      </c>
      <c r="C55" s="418" t="s">
        <v>19</v>
      </c>
      <c r="D55" s="56">
        <v>1953</v>
      </c>
      <c r="E55" s="99" t="s">
        <v>42</v>
      </c>
      <c r="F55" s="60" t="s">
        <v>42</v>
      </c>
      <c r="G55" s="60" t="s">
        <v>42</v>
      </c>
      <c r="H55" s="60" t="s">
        <v>42</v>
      </c>
      <c r="I55" s="59">
        <v>80</v>
      </c>
      <c r="J55" s="66" t="s">
        <v>42</v>
      </c>
      <c r="K55" s="66" t="s">
        <v>42</v>
      </c>
      <c r="L55" s="66" t="s">
        <v>42</v>
      </c>
      <c r="M55" s="66" t="s">
        <v>42</v>
      </c>
      <c r="N55" s="66" t="s">
        <v>42</v>
      </c>
      <c r="O55" s="66" t="s">
        <v>42</v>
      </c>
      <c r="P55" s="66" t="s">
        <v>42</v>
      </c>
      <c r="Q55" s="66" t="s">
        <v>42</v>
      </c>
      <c r="R55" s="60" t="s">
        <v>42</v>
      </c>
      <c r="S55" s="60" t="s">
        <v>42</v>
      </c>
      <c r="T55" s="262"/>
      <c r="U55" s="197">
        <f t="shared" si="0"/>
        <v>80</v>
      </c>
    </row>
    <row r="56" spans="1:21" ht="12.75">
      <c r="A56">
        <v>33</v>
      </c>
      <c r="B56" s="54" t="s">
        <v>548</v>
      </c>
      <c r="C56" s="55" t="s">
        <v>153</v>
      </c>
      <c r="D56" s="56">
        <v>1960</v>
      </c>
      <c r="E56" s="99" t="s">
        <v>42</v>
      </c>
      <c r="F56" s="60" t="s">
        <v>42</v>
      </c>
      <c r="G56" s="60" t="s">
        <v>42</v>
      </c>
      <c r="H56" s="59">
        <v>80</v>
      </c>
      <c r="I56" s="60" t="s">
        <v>42</v>
      </c>
      <c r="J56" s="66" t="s">
        <v>42</v>
      </c>
      <c r="K56" s="66" t="s">
        <v>42</v>
      </c>
      <c r="L56" s="66" t="s">
        <v>42</v>
      </c>
      <c r="M56" s="60" t="s">
        <v>42</v>
      </c>
      <c r="N56" s="66" t="s">
        <v>42</v>
      </c>
      <c r="O56" s="60" t="s">
        <v>42</v>
      </c>
      <c r="P56" s="66" t="s">
        <v>42</v>
      </c>
      <c r="Q56" s="66" t="s">
        <v>42</v>
      </c>
      <c r="R56" s="60" t="s">
        <v>42</v>
      </c>
      <c r="S56" s="60" t="s">
        <v>42</v>
      </c>
      <c r="T56" s="262"/>
      <c r="U56" s="197">
        <f t="shared" si="0"/>
        <v>80</v>
      </c>
    </row>
    <row r="57" spans="1:21" ht="12.75">
      <c r="A57">
        <v>34</v>
      </c>
      <c r="B57" s="54" t="s">
        <v>548</v>
      </c>
      <c r="C57" s="55" t="s">
        <v>275</v>
      </c>
      <c r="D57" s="56">
        <v>1942</v>
      </c>
      <c r="E57" s="99" t="s">
        <v>42</v>
      </c>
      <c r="F57" s="60" t="s">
        <v>42</v>
      </c>
      <c r="G57" s="60" t="s">
        <v>42</v>
      </c>
      <c r="H57" s="60" t="s">
        <v>42</v>
      </c>
      <c r="I57" s="59">
        <v>80</v>
      </c>
      <c r="J57" s="66" t="s">
        <v>42</v>
      </c>
      <c r="K57" s="66" t="s">
        <v>42</v>
      </c>
      <c r="L57" s="66" t="s">
        <v>42</v>
      </c>
      <c r="M57" s="66" t="s">
        <v>42</v>
      </c>
      <c r="N57" s="66" t="s">
        <v>42</v>
      </c>
      <c r="O57" s="66" t="s">
        <v>42</v>
      </c>
      <c r="P57" s="66" t="s">
        <v>42</v>
      </c>
      <c r="Q57" s="66" t="s">
        <v>42</v>
      </c>
      <c r="R57" s="60" t="s">
        <v>42</v>
      </c>
      <c r="S57" s="60" t="s">
        <v>42</v>
      </c>
      <c r="T57" s="262"/>
      <c r="U57" s="197">
        <f t="shared" si="0"/>
        <v>80</v>
      </c>
    </row>
    <row r="58" spans="1:23" ht="12.75">
      <c r="A58">
        <v>35</v>
      </c>
      <c r="B58" s="54" t="s">
        <v>549</v>
      </c>
      <c r="C58" s="55" t="s">
        <v>86</v>
      </c>
      <c r="D58" s="56">
        <v>1958</v>
      </c>
      <c r="E58" s="99" t="s">
        <v>42</v>
      </c>
      <c r="F58" s="60" t="s">
        <v>42</v>
      </c>
      <c r="G58" s="60" t="s">
        <v>42</v>
      </c>
      <c r="H58" s="60" t="s">
        <v>42</v>
      </c>
      <c r="I58" s="60" t="s">
        <v>42</v>
      </c>
      <c r="J58" s="66" t="s">
        <v>42</v>
      </c>
      <c r="K58" s="59">
        <v>40</v>
      </c>
      <c r="L58" s="66" t="s">
        <v>42</v>
      </c>
      <c r="M58" s="59">
        <v>33</v>
      </c>
      <c r="N58" s="266" t="s">
        <v>42</v>
      </c>
      <c r="O58" s="266" t="s">
        <v>42</v>
      </c>
      <c r="P58" s="66" t="s">
        <v>42</v>
      </c>
      <c r="Q58" s="66" t="s">
        <v>42</v>
      </c>
      <c r="R58" s="60" t="s">
        <v>42</v>
      </c>
      <c r="S58" s="60" t="s">
        <v>42</v>
      </c>
      <c r="T58" s="419"/>
      <c r="U58" s="197">
        <f aca="true" t="shared" si="1" ref="U58:U77">SUM(E58:T58)</f>
        <v>73</v>
      </c>
      <c r="V58" s="275"/>
      <c r="W58" s="211"/>
    </row>
    <row r="59" spans="1:24" ht="12.75">
      <c r="A59">
        <v>36</v>
      </c>
      <c r="B59" s="54" t="s">
        <v>550</v>
      </c>
      <c r="C59" s="55" t="s">
        <v>179</v>
      </c>
      <c r="D59" s="56">
        <v>1956</v>
      </c>
      <c r="E59" s="99" t="s">
        <v>42</v>
      </c>
      <c r="F59" s="60" t="s">
        <v>42</v>
      </c>
      <c r="G59" s="60" t="s">
        <v>42</v>
      </c>
      <c r="H59" s="60" t="s">
        <v>42</v>
      </c>
      <c r="I59" s="60" t="s">
        <v>42</v>
      </c>
      <c r="J59" s="66" t="s">
        <v>42</v>
      </c>
      <c r="K59" s="66" t="s">
        <v>42</v>
      </c>
      <c r="L59" s="59">
        <v>66</v>
      </c>
      <c r="M59" s="66" t="s">
        <v>42</v>
      </c>
      <c r="N59" s="66" t="s">
        <v>42</v>
      </c>
      <c r="O59" s="66" t="s">
        <v>42</v>
      </c>
      <c r="P59" s="66" t="s">
        <v>42</v>
      </c>
      <c r="Q59" s="66" t="s">
        <v>42</v>
      </c>
      <c r="R59" s="60" t="s">
        <v>42</v>
      </c>
      <c r="S59" s="60" t="s">
        <v>42</v>
      </c>
      <c r="T59" s="262"/>
      <c r="U59" s="197">
        <f t="shared" si="1"/>
        <v>66</v>
      </c>
      <c r="X59" s="211"/>
    </row>
    <row r="60" spans="1:23" ht="12.75">
      <c r="A60">
        <v>37</v>
      </c>
      <c r="B60" s="54" t="s">
        <v>550</v>
      </c>
      <c r="C60" s="420" t="s">
        <v>59</v>
      </c>
      <c r="D60" s="56">
        <v>1939</v>
      </c>
      <c r="E60" s="99" t="s">
        <v>42</v>
      </c>
      <c r="F60" s="60" t="s">
        <v>42</v>
      </c>
      <c r="G60" s="60" t="s">
        <v>42</v>
      </c>
      <c r="H60" s="60" t="s">
        <v>42</v>
      </c>
      <c r="I60" s="60" t="s">
        <v>42</v>
      </c>
      <c r="J60" s="66" t="s">
        <v>42</v>
      </c>
      <c r="K60" s="66" t="s">
        <v>42</v>
      </c>
      <c r="L60" s="66" t="s">
        <v>42</v>
      </c>
      <c r="M60" s="66" t="s">
        <v>42</v>
      </c>
      <c r="N60" s="66" t="s">
        <v>42</v>
      </c>
      <c r="O60" s="58">
        <v>66</v>
      </c>
      <c r="P60" s="66" t="s">
        <v>42</v>
      </c>
      <c r="Q60" s="66" t="s">
        <v>42</v>
      </c>
      <c r="R60" s="60" t="s">
        <v>42</v>
      </c>
      <c r="S60" s="60" t="s">
        <v>42</v>
      </c>
      <c r="T60" s="262"/>
      <c r="U60" s="197">
        <f t="shared" si="1"/>
        <v>66</v>
      </c>
      <c r="V60" s="275"/>
      <c r="W60" s="211"/>
    </row>
    <row r="61" spans="1:24" ht="12.75">
      <c r="A61">
        <v>38</v>
      </c>
      <c r="B61" s="54" t="s">
        <v>550</v>
      </c>
      <c r="C61" s="55" t="s">
        <v>371</v>
      </c>
      <c r="D61" s="56">
        <v>1951</v>
      </c>
      <c r="E61" s="99" t="s">
        <v>42</v>
      </c>
      <c r="F61" s="60" t="s">
        <v>42</v>
      </c>
      <c r="G61" s="60" t="s">
        <v>42</v>
      </c>
      <c r="H61" s="60" t="s">
        <v>42</v>
      </c>
      <c r="I61" s="60" t="s">
        <v>42</v>
      </c>
      <c r="J61" s="66" t="s">
        <v>42</v>
      </c>
      <c r="K61" s="66" t="s">
        <v>42</v>
      </c>
      <c r="L61" s="66" t="s">
        <v>42</v>
      </c>
      <c r="M61" s="59">
        <v>66</v>
      </c>
      <c r="N61" s="66" t="s">
        <v>42</v>
      </c>
      <c r="O61" s="66" t="s">
        <v>42</v>
      </c>
      <c r="P61" s="66" t="s">
        <v>42</v>
      </c>
      <c r="Q61" s="66" t="s">
        <v>42</v>
      </c>
      <c r="R61" s="60" t="s">
        <v>42</v>
      </c>
      <c r="S61" s="60" t="s">
        <v>42</v>
      </c>
      <c r="T61" s="262"/>
      <c r="U61" s="197">
        <f t="shared" si="1"/>
        <v>66</v>
      </c>
      <c r="X61" s="211"/>
    </row>
    <row r="62" spans="1:24" ht="12.75">
      <c r="A62">
        <v>39</v>
      </c>
      <c r="B62" s="54" t="s">
        <v>550</v>
      </c>
      <c r="C62" s="420" t="s">
        <v>32</v>
      </c>
      <c r="D62" s="56">
        <v>1940</v>
      </c>
      <c r="E62" s="99" t="s">
        <v>42</v>
      </c>
      <c r="F62" s="60" t="s">
        <v>42</v>
      </c>
      <c r="G62" s="60" t="s">
        <v>42</v>
      </c>
      <c r="H62" s="60" t="s">
        <v>42</v>
      </c>
      <c r="I62" s="60" t="s">
        <v>42</v>
      </c>
      <c r="J62" s="66" t="s">
        <v>42</v>
      </c>
      <c r="K62" s="66" t="s">
        <v>42</v>
      </c>
      <c r="L62" s="66" t="s">
        <v>42</v>
      </c>
      <c r="M62" s="66" t="s">
        <v>42</v>
      </c>
      <c r="N62" s="66" t="s">
        <v>42</v>
      </c>
      <c r="O62" s="58">
        <v>66</v>
      </c>
      <c r="P62" s="66" t="s">
        <v>42</v>
      </c>
      <c r="Q62" s="66" t="s">
        <v>42</v>
      </c>
      <c r="R62" s="60" t="s">
        <v>42</v>
      </c>
      <c r="S62" s="60" t="s">
        <v>42</v>
      </c>
      <c r="T62" s="262"/>
      <c r="U62" s="197">
        <f t="shared" si="1"/>
        <v>66</v>
      </c>
      <c r="X62" s="211"/>
    </row>
    <row r="63" spans="1:23" ht="12.75">
      <c r="A63">
        <v>40</v>
      </c>
      <c r="B63" s="54" t="s">
        <v>550</v>
      </c>
      <c r="C63" s="55" t="s">
        <v>256</v>
      </c>
      <c r="D63" s="56">
        <v>1957</v>
      </c>
      <c r="E63" s="62" t="s">
        <v>42</v>
      </c>
      <c r="F63" s="271" t="s">
        <v>42</v>
      </c>
      <c r="G63" s="271" t="s">
        <v>42</v>
      </c>
      <c r="H63" s="60" t="s">
        <v>42</v>
      </c>
      <c r="I63" s="271" t="s">
        <v>42</v>
      </c>
      <c r="J63" s="60" t="s">
        <v>42</v>
      </c>
      <c r="K63" s="60" t="s">
        <v>42</v>
      </c>
      <c r="L63" s="60" t="s">
        <v>42</v>
      </c>
      <c r="M63" s="273">
        <v>66</v>
      </c>
      <c r="N63" s="66" t="s">
        <v>42</v>
      </c>
      <c r="O63" s="66" t="s">
        <v>42</v>
      </c>
      <c r="P63" s="66" t="s">
        <v>42</v>
      </c>
      <c r="Q63" s="66" t="s">
        <v>42</v>
      </c>
      <c r="R63" s="66" t="s">
        <v>42</v>
      </c>
      <c r="S63" s="60" t="s">
        <v>42</v>
      </c>
      <c r="T63" s="421"/>
      <c r="U63" s="197">
        <f t="shared" si="1"/>
        <v>66</v>
      </c>
      <c r="V63" s="275"/>
      <c r="W63" s="211"/>
    </row>
    <row r="64" spans="1:23" ht="12.75">
      <c r="A64">
        <v>41</v>
      </c>
      <c r="B64" s="54" t="s">
        <v>550</v>
      </c>
      <c r="C64" s="55" t="s">
        <v>210</v>
      </c>
      <c r="D64" s="56">
        <v>1960</v>
      </c>
      <c r="E64" s="99" t="s">
        <v>42</v>
      </c>
      <c r="F64" s="60" t="s">
        <v>42</v>
      </c>
      <c r="G64" s="60" t="s">
        <v>42</v>
      </c>
      <c r="H64" s="60" t="s">
        <v>42</v>
      </c>
      <c r="I64" s="60" t="s">
        <v>42</v>
      </c>
      <c r="J64" s="66" t="s">
        <v>42</v>
      </c>
      <c r="K64" s="66" t="s">
        <v>42</v>
      </c>
      <c r="L64" s="59">
        <v>66</v>
      </c>
      <c r="M64" s="60" t="s">
        <v>42</v>
      </c>
      <c r="N64" s="66" t="s">
        <v>42</v>
      </c>
      <c r="O64" s="66" t="s">
        <v>42</v>
      </c>
      <c r="P64" s="66" t="s">
        <v>42</v>
      </c>
      <c r="Q64" s="66" t="s">
        <v>42</v>
      </c>
      <c r="R64" s="60" t="s">
        <v>42</v>
      </c>
      <c r="S64" s="60" t="s">
        <v>42</v>
      </c>
      <c r="T64" s="262"/>
      <c r="U64" s="197">
        <f t="shared" si="1"/>
        <v>66</v>
      </c>
      <c r="V64" s="275"/>
      <c r="W64" s="211"/>
    </row>
    <row r="65" spans="1:24" ht="12.75">
      <c r="A65">
        <v>42</v>
      </c>
      <c r="B65" s="54" t="s">
        <v>550</v>
      </c>
      <c r="C65" s="420" t="s">
        <v>372</v>
      </c>
      <c r="D65" s="56">
        <v>1957</v>
      </c>
      <c r="E65" s="99" t="s">
        <v>42</v>
      </c>
      <c r="F65" s="60" t="s">
        <v>42</v>
      </c>
      <c r="G65" s="60" t="s">
        <v>42</v>
      </c>
      <c r="H65" s="60" t="s">
        <v>42</v>
      </c>
      <c r="I65" s="60" t="s">
        <v>42</v>
      </c>
      <c r="J65" s="66" t="s">
        <v>42</v>
      </c>
      <c r="K65" s="66" t="s">
        <v>42</v>
      </c>
      <c r="L65" s="66" t="s">
        <v>42</v>
      </c>
      <c r="M65" s="59">
        <v>66</v>
      </c>
      <c r="N65" s="66" t="s">
        <v>42</v>
      </c>
      <c r="O65" s="66" t="s">
        <v>42</v>
      </c>
      <c r="P65" s="66" t="s">
        <v>42</v>
      </c>
      <c r="Q65" s="66" t="s">
        <v>42</v>
      </c>
      <c r="R65" s="60" t="s">
        <v>42</v>
      </c>
      <c r="S65" s="60" t="s">
        <v>42</v>
      </c>
      <c r="T65" s="262"/>
      <c r="U65" s="197">
        <f t="shared" si="1"/>
        <v>66</v>
      </c>
      <c r="X65" s="211"/>
    </row>
    <row r="66" spans="1:24" ht="12.75">
      <c r="A66">
        <v>43</v>
      </c>
      <c r="B66" s="54" t="s">
        <v>551</v>
      </c>
      <c r="C66" s="55" t="s">
        <v>102</v>
      </c>
      <c r="D66" s="56">
        <v>1950</v>
      </c>
      <c r="E66" s="99" t="s">
        <v>42</v>
      </c>
      <c r="F66" s="60" t="s">
        <v>42</v>
      </c>
      <c r="G66" s="59">
        <v>60</v>
      </c>
      <c r="H66" s="60" t="s">
        <v>42</v>
      </c>
      <c r="I66" s="60" t="s">
        <v>42</v>
      </c>
      <c r="J66" s="66" t="s">
        <v>42</v>
      </c>
      <c r="K66" s="66" t="s">
        <v>42</v>
      </c>
      <c r="L66" s="66" t="s">
        <v>42</v>
      </c>
      <c r="M66" s="66" t="s">
        <v>42</v>
      </c>
      <c r="N66" s="98" t="s">
        <v>42</v>
      </c>
      <c r="O66" s="98" t="s">
        <v>42</v>
      </c>
      <c r="P66" s="66" t="s">
        <v>42</v>
      </c>
      <c r="Q66" s="66" t="s">
        <v>42</v>
      </c>
      <c r="R66" s="60" t="s">
        <v>42</v>
      </c>
      <c r="S66" s="60" t="s">
        <v>42</v>
      </c>
      <c r="T66" s="262"/>
      <c r="U66" s="197">
        <f t="shared" si="1"/>
        <v>60</v>
      </c>
      <c r="X66" s="211"/>
    </row>
    <row r="67" spans="1:24" ht="12.75">
      <c r="A67">
        <v>44</v>
      </c>
      <c r="B67" s="54" t="s">
        <v>551</v>
      </c>
      <c r="C67" s="55" t="s">
        <v>83</v>
      </c>
      <c r="D67" s="56">
        <v>1964</v>
      </c>
      <c r="E67" s="99" t="s">
        <v>42</v>
      </c>
      <c r="F67" s="60" t="s">
        <v>42</v>
      </c>
      <c r="G67" s="60" t="s">
        <v>42</v>
      </c>
      <c r="H67" s="60" t="s">
        <v>42</v>
      </c>
      <c r="I67" s="59">
        <v>60</v>
      </c>
      <c r="J67" s="66" t="s">
        <v>42</v>
      </c>
      <c r="K67" s="66" t="s">
        <v>42</v>
      </c>
      <c r="L67" s="66" t="s">
        <v>42</v>
      </c>
      <c r="M67" s="66" t="s">
        <v>42</v>
      </c>
      <c r="N67" s="98" t="s">
        <v>42</v>
      </c>
      <c r="O67" s="98" t="s">
        <v>42</v>
      </c>
      <c r="P67" s="66" t="s">
        <v>42</v>
      </c>
      <c r="Q67" s="66" t="s">
        <v>42</v>
      </c>
      <c r="R67" s="60" t="s">
        <v>42</v>
      </c>
      <c r="S67" s="60" t="s">
        <v>42</v>
      </c>
      <c r="T67" s="262"/>
      <c r="U67" s="197">
        <f t="shared" si="1"/>
        <v>60</v>
      </c>
      <c r="V67" s="275"/>
      <c r="W67" s="211"/>
      <c r="X67" s="211"/>
    </row>
    <row r="68" spans="1:23" ht="12.75">
      <c r="A68">
        <v>45</v>
      </c>
      <c r="B68" s="54" t="s">
        <v>551</v>
      </c>
      <c r="C68" s="55" t="s">
        <v>373</v>
      </c>
      <c r="D68" s="56">
        <v>1951</v>
      </c>
      <c r="E68" s="99" t="s">
        <v>42</v>
      </c>
      <c r="F68" s="60" t="s">
        <v>42</v>
      </c>
      <c r="G68" s="60" t="s">
        <v>42</v>
      </c>
      <c r="H68" s="60" t="s">
        <v>42</v>
      </c>
      <c r="I68" s="81">
        <v>60</v>
      </c>
      <c r="J68" s="66" t="s">
        <v>42</v>
      </c>
      <c r="K68" s="66" t="s">
        <v>42</v>
      </c>
      <c r="L68" s="66" t="s">
        <v>42</v>
      </c>
      <c r="M68" s="66" t="s">
        <v>42</v>
      </c>
      <c r="N68" s="98" t="s">
        <v>42</v>
      </c>
      <c r="O68" s="98" t="s">
        <v>42</v>
      </c>
      <c r="P68" s="66" t="s">
        <v>42</v>
      </c>
      <c r="Q68" s="66" t="s">
        <v>42</v>
      </c>
      <c r="R68" s="60" t="s">
        <v>42</v>
      </c>
      <c r="S68" s="60" t="s">
        <v>42</v>
      </c>
      <c r="T68" s="262"/>
      <c r="U68" s="197">
        <f t="shared" si="1"/>
        <v>60</v>
      </c>
      <c r="V68" s="275"/>
      <c r="W68" s="211"/>
    </row>
    <row r="69" spans="1:21" ht="12.75">
      <c r="A69">
        <v>46</v>
      </c>
      <c r="B69" s="54" t="s">
        <v>551</v>
      </c>
      <c r="C69" s="417" t="s">
        <v>374</v>
      </c>
      <c r="D69" s="425"/>
      <c r="E69" s="99" t="s">
        <v>42</v>
      </c>
      <c r="F69" s="60" t="s">
        <v>42</v>
      </c>
      <c r="G69" s="60" t="s">
        <v>42</v>
      </c>
      <c r="H69" s="60" t="s">
        <v>42</v>
      </c>
      <c r="I69" s="60" t="s">
        <v>42</v>
      </c>
      <c r="J69" s="58">
        <v>60</v>
      </c>
      <c r="K69" s="66" t="s">
        <v>42</v>
      </c>
      <c r="L69" s="60" t="s">
        <v>42</v>
      </c>
      <c r="M69" s="60" t="s">
        <v>42</v>
      </c>
      <c r="N69" s="98" t="s">
        <v>42</v>
      </c>
      <c r="O69" s="98" t="s">
        <v>42</v>
      </c>
      <c r="P69" s="66" t="s">
        <v>42</v>
      </c>
      <c r="Q69" s="66" t="s">
        <v>42</v>
      </c>
      <c r="R69" s="60" t="s">
        <v>42</v>
      </c>
      <c r="S69" s="60" t="s">
        <v>42</v>
      </c>
      <c r="T69" s="446"/>
      <c r="U69" s="445">
        <f t="shared" si="1"/>
        <v>60</v>
      </c>
    </row>
    <row r="70" spans="1:24" ht="12.75">
      <c r="A70">
        <v>47</v>
      </c>
      <c r="B70" s="54" t="s">
        <v>551</v>
      </c>
      <c r="C70" s="55" t="s">
        <v>22</v>
      </c>
      <c r="D70" s="56">
        <v>1946</v>
      </c>
      <c r="E70" s="99" t="s">
        <v>42</v>
      </c>
      <c r="F70" s="60" t="s">
        <v>42</v>
      </c>
      <c r="G70" s="60" t="s">
        <v>42</v>
      </c>
      <c r="H70" s="60" t="s">
        <v>42</v>
      </c>
      <c r="I70" s="60" t="s">
        <v>42</v>
      </c>
      <c r="J70" s="66" t="s">
        <v>42</v>
      </c>
      <c r="K70" s="59">
        <v>60</v>
      </c>
      <c r="L70" s="66" t="s">
        <v>42</v>
      </c>
      <c r="M70" s="66" t="s">
        <v>42</v>
      </c>
      <c r="N70" s="98" t="s">
        <v>42</v>
      </c>
      <c r="O70" s="82" t="s">
        <v>42</v>
      </c>
      <c r="P70" s="66" t="s">
        <v>42</v>
      </c>
      <c r="Q70" s="66" t="s">
        <v>42</v>
      </c>
      <c r="R70" s="60" t="s">
        <v>42</v>
      </c>
      <c r="S70" s="60" t="s">
        <v>42</v>
      </c>
      <c r="T70" s="80"/>
      <c r="U70" s="197">
        <f t="shared" si="1"/>
        <v>60</v>
      </c>
      <c r="X70" s="211"/>
    </row>
    <row r="71" spans="1:24" ht="12.75">
      <c r="A71">
        <v>48</v>
      </c>
      <c r="B71" s="54" t="s">
        <v>551</v>
      </c>
      <c r="C71" s="55" t="s">
        <v>375</v>
      </c>
      <c r="D71" s="56">
        <v>1959</v>
      </c>
      <c r="E71" s="99" t="s">
        <v>42</v>
      </c>
      <c r="F71" s="60" t="s">
        <v>42</v>
      </c>
      <c r="G71" s="60" t="s">
        <v>42</v>
      </c>
      <c r="H71" s="60" t="s">
        <v>42</v>
      </c>
      <c r="I71" s="59">
        <v>60</v>
      </c>
      <c r="J71" s="66" t="s">
        <v>42</v>
      </c>
      <c r="K71" s="66" t="s">
        <v>42</v>
      </c>
      <c r="L71" s="66" t="s">
        <v>42</v>
      </c>
      <c r="M71" s="66" t="s">
        <v>42</v>
      </c>
      <c r="N71" s="266" t="s">
        <v>42</v>
      </c>
      <c r="O71" s="118" t="s">
        <v>42</v>
      </c>
      <c r="P71" s="66" t="s">
        <v>42</v>
      </c>
      <c r="Q71" s="66" t="s">
        <v>42</v>
      </c>
      <c r="R71" s="60" t="s">
        <v>42</v>
      </c>
      <c r="S71" s="60" t="s">
        <v>42</v>
      </c>
      <c r="T71" s="80"/>
      <c r="U71" s="197">
        <f t="shared" si="1"/>
        <v>60</v>
      </c>
      <c r="V71" s="275"/>
      <c r="W71" s="211"/>
      <c r="X71" s="211"/>
    </row>
    <row r="72" spans="1:24" ht="12.75">
      <c r="A72">
        <v>49</v>
      </c>
      <c r="B72" s="54" t="s">
        <v>551</v>
      </c>
      <c r="C72" s="55" t="s">
        <v>376</v>
      </c>
      <c r="D72" s="56">
        <v>1963</v>
      </c>
      <c r="E72" s="99" t="s">
        <v>42</v>
      </c>
      <c r="F72" s="60" t="s">
        <v>42</v>
      </c>
      <c r="G72" s="60" t="s">
        <v>42</v>
      </c>
      <c r="H72" s="60" t="s">
        <v>42</v>
      </c>
      <c r="I72" s="81">
        <v>60</v>
      </c>
      <c r="J72" s="66" t="s">
        <v>42</v>
      </c>
      <c r="K72" s="66" t="s">
        <v>42</v>
      </c>
      <c r="L72" s="66" t="s">
        <v>42</v>
      </c>
      <c r="M72" s="66" t="s">
        <v>42</v>
      </c>
      <c r="N72" s="266" t="s">
        <v>42</v>
      </c>
      <c r="O72" s="266" t="s">
        <v>42</v>
      </c>
      <c r="P72" s="66" t="s">
        <v>42</v>
      </c>
      <c r="Q72" s="66" t="s">
        <v>42</v>
      </c>
      <c r="R72" s="60" t="s">
        <v>42</v>
      </c>
      <c r="S72" s="60" t="s">
        <v>42</v>
      </c>
      <c r="T72" s="80"/>
      <c r="U72" s="197">
        <f t="shared" si="1"/>
        <v>60</v>
      </c>
      <c r="V72" s="275"/>
      <c r="W72" s="211"/>
      <c r="X72" s="211"/>
    </row>
    <row r="73" spans="1:23" ht="12.75">
      <c r="A73">
        <v>50</v>
      </c>
      <c r="B73" s="54" t="s">
        <v>551</v>
      </c>
      <c r="C73" s="423" t="s">
        <v>567</v>
      </c>
      <c r="D73" s="32">
        <v>1961</v>
      </c>
      <c r="E73" s="99" t="s">
        <v>42</v>
      </c>
      <c r="F73" s="60" t="s">
        <v>42</v>
      </c>
      <c r="G73" s="60" t="s">
        <v>42</v>
      </c>
      <c r="H73" s="60" t="s">
        <v>42</v>
      </c>
      <c r="I73" s="60" t="s">
        <v>42</v>
      </c>
      <c r="J73" s="66" t="s">
        <v>42</v>
      </c>
      <c r="K73" s="66" t="s">
        <v>42</v>
      </c>
      <c r="L73" s="82" t="s">
        <v>42</v>
      </c>
      <c r="M73" s="82" t="s">
        <v>42</v>
      </c>
      <c r="N73" s="66" t="s">
        <v>42</v>
      </c>
      <c r="O73" s="66" t="s">
        <v>42</v>
      </c>
      <c r="P73" s="58">
        <v>60</v>
      </c>
      <c r="Q73" s="82" t="s">
        <v>42</v>
      </c>
      <c r="R73" s="34" t="s">
        <v>42</v>
      </c>
      <c r="S73" s="60" t="s">
        <v>42</v>
      </c>
      <c r="T73" s="38"/>
      <c r="U73" s="197">
        <f t="shared" si="1"/>
        <v>60</v>
      </c>
      <c r="V73" s="275"/>
      <c r="W73" s="211"/>
    </row>
    <row r="74" spans="1:23" ht="12.75">
      <c r="A74">
        <v>51</v>
      </c>
      <c r="B74" s="54" t="s">
        <v>551</v>
      </c>
      <c r="C74" s="423" t="s">
        <v>244</v>
      </c>
      <c r="D74" s="32">
        <v>1971</v>
      </c>
      <c r="E74" s="99" t="s">
        <v>42</v>
      </c>
      <c r="F74" s="60" t="s">
        <v>42</v>
      </c>
      <c r="G74" s="60" t="s">
        <v>42</v>
      </c>
      <c r="H74" s="60" t="s">
        <v>42</v>
      </c>
      <c r="I74" s="60" t="s">
        <v>42</v>
      </c>
      <c r="J74" s="66" t="s">
        <v>42</v>
      </c>
      <c r="K74" s="66" t="s">
        <v>42</v>
      </c>
      <c r="L74" s="82" t="s">
        <v>42</v>
      </c>
      <c r="M74" s="82" t="s">
        <v>42</v>
      </c>
      <c r="N74" s="66" t="s">
        <v>42</v>
      </c>
      <c r="O74" s="66" t="s">
        <v>42</v>
      </c>
      <c r="P74" s="58">
        <v>60</v>
      </c>
      <c r="Q74" s="66" t="s">
        <v>42</v>
      </c>
      <c r="R74" s="60" t="s">
        <v>42</v>
      </c>
      <c r="S74" s="60" t="s">
        <v>42</v>
      </c>
      <c r="T74" s="38"/>
      <c r="U74" s="197">
        <f t="shared" si="1"/>
        <v>60</v>
      </c>
      <c r="V74" s="275"/>
      <c r="W74" s="211"/>
    </row>
    <row r="75" spans="1:24" ht="12.75">
      <c r="A75">
        <v>52</v>
      </c>
      <c r="B75" s="54" t="s">
        <v>551</v>
      </c>
      <c r="C75" s="422" t="s">
        <v>26</v>
      </c>
      <c r="D75" s="32">
        <v>1941</v>
      </c>
      <c r="E75" s="99" t="s">
        <v>42</v>
      </c>
      <c r="F75" s="60" t="s">
        <v>42</v>
      </c>
      <c r="G75" s="59">
        <v>60</v>
      </c>
      <c r="H75" s="60" t="s">
        <v>42</v>
      </c>
      <c r="I75" s="60" t="s">
        <v>42</v>
      </c>
      <c r="J75" s="66" t="s">
        <v>42</v>
      </c>
      <c r="K75" s="66" t="s">
        <v>42</v>
      </c>
      <c r="L75" s="82" t="s">
        <v>42</v>
      </c>
      <c r="M75" s="66" t="s">
        <v>42</v>
      </c>
      <c r="N75" s="266" t="s">
        <v>42</v>
      </c>
      <c r="O75" s="266" t="s">
        <v>42</v>
      </c>
      <c r="P75" s="66" t="s">
        <v>42</v>
      </c>
      <c r="Q75" s="66" t="s">
        <v>42</v>
      </c>
      <c r="R75" s="34" t="s">
        <v>42</v>
      </c>
      <c r="S75" s="60" t="s">
        <v>42</v>
      </c>
      <c r="T75" s="38"/>
      <c r="U75" s="197">
        <f t="shared" si="1"/>
        <v>60</v>
      </c>
      <c r="X75" s="211"/>
    </row>
    <row r="76" spans="1:23" ht="12.75">
      <c r="A76">
        <v>53</v>
      </c>
      <c r="B76" s="54" t="s">
        <v>552</v>
      </c>
      <c r="C76" s="423" t="s">
        <v>537</v>
      </c>
      <c r="D76" s="32">
        <v>1963</v>
      </c>
      <c r="E76" s="99" t="s">
        <v>42</v>
      </c>
      <c r="F76" s="60" t="s">
        <v>42</v>
      </c>
      <c r="G76" s="60" t="s">
        <v>42</v>
      </c>
      <c r="H76" s="60" t="s">
        <v>42</v>
      </c>
      <c r="I76" s="60" t="s">
        <v>42</v>
      </c>
      <c r="J76" s="66" t="s">
        <v>42</v>
      </c>
      <c r="K76" s="66" t="s">
        <v>42</v>
      </c>
      <c r="L76" s="82" t="s">
        <v>42</v>
      </c>
      <c r="M76" s="66" t="s">
        <v>42</v>
      </c>
      <c r="N76" s="66" t="s">
        <v>42</v>
      </c>
      <c r="O76" s="66" t="s">
        <v>42</v>
      </c>
      <c r="P76" s="66" t="s">
        <v>42</v>
      </c>
      <c r="Q76" s="66" t="s">
        <v>42</v>
      </c>
      <c r="R76" s="82" t="s">
        <v>42</v>
      </c>
      <c r="S76" s="86">
        <v>48</v>
      </c>
      <c r="T76" s="38"/>
      <c r="U76" s="197">
        <f t="shared" si="1"/>
        <v>48</v>
      </c>
      <c r="V76" s="275"/>
      <c r="W76" s="211"/>
    </row>
    <row r="77" spans="1:23" ht="12.75">
      <c r="A77">
        <v>54</v>
      </c>
      <c r="B77" s="54" t="s">
        <v>553</v>
      </c>
      <c r="C77" s="422" t="s">
        <v>262</v>
      </c>
      <c r="D77" s="32">
        <v>1969</v>
      </c>
      <c r="E77" s="99" t="s">
        <v>42</v>
      </c>
      <c r="F77" s="60" t="s">
        <v>42</v>
      </c>
      <c r="G77" s="60" t="s">
        <v>42</v>
      </c>
      <c r="H77" s="60" t="s">
        <v>42</v>
      </c>
      <c r="I77" s="60" t="s">
        <v>42</v>
      </c>
      <c r="J77" s="66" t="s">
        <v>42</v>
      </c>
      <c r="K77" s="66" t="s">
        <v>42</v>
      </c>
      <c r="L77" s="66" t="s">
        <v>42</v>
      </c>
      <c r="M77" s="59">
        <v>44</v>
      </c>
      <c r="N77" s="66" t="s">
        <v>42</v>
      </c>
      <c r="O77" s="66" t="s">
        <v>42</v>
      </c>
      <c r="P77" s="66" t="s">
        <v>42</v>
      </c>
      <c r="Q77" s="66" t="s">
        <v>42</v>
      </c>
      <c r="R77" s="60" t="s">
        <v>42</v>
      </c>
      <c r="S77" s="60" t="s">
        <v>42</v>
      </c>
      <c r="T77" s="262"/>
      <c r="U77" s="197">
        <f t="shared" si="1"/>
        <v>44</v>
      </c>
      <c r="V77" s="275"/>
      <c r="W77" s="211"/>
    </row>
    <row r="78" spans="1:23" ht="12.75">
      <c r="A78">
        <v>55</v>
      </c>
      <c r="B78" s="54" t="s">
        <v>553</v>
      </c>
      <c r="C78" s="422" t="s">
        <v>158</v>
      </c>
      <c r="D78" s="32"/>
      <c r="E78" s="99" t="s">
        <v>42</v>
      </c>
      <c r="F78" s="60" t="s">
        <v>42</v>
      </c>
      <c r="G78" s="60" t="s">
        <v>42</v>
      </c>
      <c r="H78" s="60" t="s">
        <v>42</v>
      </c>
      <c r="I78" s="60" t="s">
        <v>42</v>
      </c>
      <c r="J78" s="66" t="s">
        <v>42</v>
      </c>
      <c r="K78" s="66" t="s">
        <v>42</v>
      </c>
      <c r="L78" s="66" t="s">
        <v>42</v>
      </c>
      <c r="M78" s="66" t="s">
        <v>42</v>
      </c>
      <c r="N78" s="66" t="s">
        <v>42</v>
      </c>
      <c r="O78" s="66" t="s">
        <v>42</v>
      </c>
      <c r="P78" s="66" t="s">
        <v>42</v>
      </c>
      <c r="Q78" s="59">
        <v>44</v>
      </c>
      <c r="R78" s="60" t="s">
        <v>42</v>
      </c>
      <c r="S78" s="60" t="s">
        <v>42</v>
      </c>
      <c r="T78" s="419"/>
      <c r="U78" s="197">
        <v>44</v>
      </c>
      <c r="V78" s="275"/>
      <c r="W78" s="211"/>
    </row>
    <row r="79" spans="1:24" ht="12.75">
      <c r="A79">
        <v>56</v>
      </c>
      <c r="B79" s="54" t="s">
        <v>553</v>
      </c>
      <c r="C79" s="422" t="s">
        <v>1</v>
      </c>
      <c r="D79" s="32">
        <v>1958</v>
      </c>
      <c r="E79" s="99" t="s">
        <v>42</v>
      </c>
      <c r="F79" s="60" t="s">
        <v>42</v>
      </c>
      <c r="G79" s="60" t="s">
        <v>42</v>
      </c>
      <c r="H79" s="60" t="s">
        <v>42</v>
      </c>
      <c r="I79" s="60" t="s">
        <v>42</v>
      </c>
      <c r="J79" s="66" t="s">
        <v>42</v>
      </c>
      <c r="K79" s="66" t="s">
        <v>42</v>
      </c>
      <c r="L79" s="35">
        <v>44</v>
      </c>
      <c r="M79" s="66" t="s">
        <v>42</v>
      </c>
      <c r="N79" s="66" t="s">
        <v>42</v>
      </c>
      <c r="O79" s="66" t="s">
        <v>42</v>
      </c>
      <c r="P79" s="66" t="s">
        <v>42</v>
      </c>
      <c r="Q79" s="66" t="s">
        <v>42</v>
      </c>
      <c r="R79" s="34" t="s">
        <v>42</v>
      </c>
      <c r="S79" s="60" t="s">
        <v>42</v>
      </c>
      <c r="T79" s="38"/>
      <c r="U79" s="197">
        <f>SUM(E79:T79)</f>
        <v>44</v>
      </c>
      <c r="X79" s="211"/>
    </row>
    <row r="80" spans="1:24" ht="12.75">
      <c r="A80">
        <v>57</v>
      </c>
      <c r="B80" s="54" t="s">
        <v>553</v>
      </c>
      <c r="C80" s="478" t="s">
        <v>261</v>
      </c>
      <c r="D80" s="121">
        <v>1954</v>
      </c>
      <c r="E80" s="99" t="s">
        <v>42</v>
      </c>
      <c r="F80" s="60" t="s">
        <v>42</v>
      </c>
      <c r="G80" s="60" t="s">
        <v>42</v>
      </c>
      <c r="H80" s="60" t="s">
        <v>42</v>
      </c>
      <c r="I80" s="60" t="s">
        <v>42</v>
      </c>
      <c r="J80" s="66" t="s">
        <v>42</v>
      </c>
      <c r="K80" s="66" t="s">
        <v>42</v>
      </c>
      <c r="L80" s="37">
        <v>44</v>
      </c>
      <c r="M80" s="66" t="s">
        <v>42</v>
      </c>
      <c r="N80" s="66" t="s">
        <v>42</v>
      </c>
      <c r="O80" s="66" t="s">
        <v>42</v>
      </c>
      <c r="P80" s="66" t="s">
        <v>42</v>
      </c>
      <c r="Q80" s="209" t="s">
        <v>42</v>
      </c>
      <c r="R80" s="200" t="s">
        <v>42</v>
      </c>
      <c r="S80" s="60" t="s">
        <v>42</v>
      </c>
      <c r="T80" s="433"/>
      <c r="U80" s="197">
        <f>SUM(E80:T80)</f>
        <v>44</v>
      </c>
      <c r="V80" s="275"/>
      <c r="W80" s="211"/>
      <c r="X80" s="211"/>
    </row>
    <row r="81" spans="1:23" ht="12.75">
      <c r="A81">
        <v>58</v>
      </c>
      <c r="B81" s="30" t="s">
        <v>554</v>
      </c>
      <c r="C81" s="442" t="s">
        <v>54</v>
      </c>
      <c r="D81" s="121">
        <v>1955</v>
      </c>
      <c r="E81" s="100" t="s">
        <v>42</v>
      </c>
      <c r="F81" s="34" t="s">
        <v>42</v>
      </c>
      <c r="G81" s="34" t="s">
        <v>42</v>
      </c>
      <c r="H81" s="34" t="s">
        <v>42</v>
      </c>
      <c r="I81" s="34" t="s">
        <v>42</v>
      </c>
      <c r="J81" s="82" t="s">
        <v>42</v>
      </c>
      <c r="K81" s="35">
        <v>40</v>
      </c>
      <c r="L81" s="209" t="s">
        <v>42</v>
      </c>
      <c r="M81" s="82" t="s">
        <v>42</v>
      </c>
      <c r="N81" s="82" t="s">
        <v>42</v>
      </c>
      <c r="O81" s="82" t="s">
        <v>42</v>
      </c>
      <c r="P81" s="82" t="s">
        <v>42</v>
      </c>
      <c r="Q81" s="82" t="s">
        <v>42</v>
      </c>
      <c r="R81" s="200" t="s">
        <v>42</v>
      </c>
      <c r="S81" s="60" t="s">
        <v>42</v>
      </c>
      <c r="T81" s="424"/>
      <c r="U81" s="197">
        <f>SUM(E81:T81)</f>
        <v>40</v>
      </c>
      <c r="V81" s="275"/>
      <c r="W81" s="211"/>
    </row>
    <row r="82" spans="1:24" ht="13.5" thickBot="1">
      <c r="A82">
        <v>59</v>
      </c>
      <c r="B82" s="39" t="s">
        <v>554</v>
      </c>
      <c r="C82" s="40" t="s">
        <v>377</v>
      </c>
      <c r="D82" s="41">
        <v>1947</v>
      </c>
      <c r="E82" s="104" t="s">
        <v>42</v>
      </c>
      <c r="F82" s="42" t="s">
        <v>42</v>
      </c>
      <c r="G82" s="42" t="s">
        <v>42</v>
      </c>
      <c r="H82" s="42" t="s">
        <v>42</v>
      </c>
      <c r="I82" s="42" t="s">
        <v>42</v>
      </c>
      <c r="J82" s="90" t="s">
        <v>42</v>
      </c>
      <c r="K82" s="43">
        <v>40</v>
      </c>
      <c r="L82" s="90" t="s">
        <v>42</v>
      </c>
      <c r="M82" s="90" t="s">
        <v>42</v>
      </c>
      <c r="N82" s="91" t="s">
        <v>42</v>
      </c>
      <c r="O82" s="91" t="s">
        <v>42</v>
      </c>
      <c r="P82" s="91" t="s">
        <v>42</v>
      </c>
      <c r="Q82" s="90" t="s">
        <v>42</v>
      </c>
      <c r="R82" s="42" t="s">
        <v>42</v>
      </c>
      <c r="S82" s="42" t="s">
        <v>42</v>
      </c>
      <c r="T82" s="443"/>
      <c r="U82" s="196">
        <f>SUM(E82:T82)</f>
        <v>40</v>
      </c>
      <c r="V82" s="275"/>
      <c r="W82" s="211"/>
      <c r="X82" s="211"/>
    </row>
    <row r="83" spans="2:24" ht="12.75">
      <c r="B83" s="45"/>
      <c r="C83" s="46"/>
      <c r="D83" s="47"/>
      <c r="E83" s="323"/>
      <c r="F83" s="49"/>
      <c r="G83" s="49"/>
      <c r="H83" s="49"/>
      <c r="I83" s="49"/>
      <c r="J83" s="323"/>
      <c r="K83" s="323"/>
      <c r="L83" s="48"/>
      <c r="M83" s="48"/>
      <c r="N83" s="323"/>
      <c r="O83" s="49"/>
      <c r="P83" s="50"/>
      <c r="Q83" s="49"/>
      <c r="R83" s="49"/>
      <c r="S83" s="51"/>
      <c r="T83" s="51"/>
      <c r="U83" s="52"/>
      <c r="V83" s="275"/>
      <c r="W83" s="211"/>
      <c r="X83" s="211"/>
    </row>
    <row r="84" ht="13.5" thickBot="1"/>
    <row r="85" spans="2:21" ht="13.5" thickBot="1">
      <c r="B85" s="17" t="s">
        <v>3</v>
      </c>
      <c r="C85" s="259" t="s">
        <v>127</v>
      </c>
      <c r="D85" s="18" t="s">
        <v>52</v>
      </c>
      <c r="E85" s="19">
        <v>1</v>
      </c>
      <c r="F85" s="20">
        <v>2</v>
      </c>
      <c r="G85" s="20">
        <v>3</v>
      </c>
      <c r="H85" s="20">
        <v>4</v>
      </c>
      <c r="I85" s="20">
        <v>5</v>
      </c>
      <c r="J85" s="20">
        <v>6</v>
      </c>
      <c r="K85" s="20">
        <v>7</v>
      </c>
      <c r="L85" s="21">
        <v>8</v>
      </c>
      <c r="M85" s="20">
        <v>9</v>
      </c>
      <c r="N85" s="20">
        <v>10</v>
      </c>
      <c r="O85" s="20">
        <v>11</v>
      </c>
      <c r="P85" s="20">
        <v>12</v>
      </c>
      <c r="Q85" s="20">
        <v>13</v>
      </c>
      <c r="R85" s="20">
        <v>14</v>
      </c>
      <c r="S85" s="20">
        <v>15</v>
      </c>
      <c r="T85" s="22">
        <v>17</v>
      </c>
      <c r="U85" s="17" t="s">
        <v>50</v>
      </c>
    </row>
    <row r="86" spans="1:21" ht="12.75">
      <c r="A86">
        <v>1</v>
      </c>
      <c r="B86" s="53" t="s">
        <v>556</v>
      </c>
      <c r="C86" s="23" t="s">
        <v>24</v>
      </c>
      <c r="D86" s="24">
        <v>1946</v>
      </c>
      <c r="E86" s="282" t="s">
        <v>42</v>
      </c>
      <c r="F86" s="27">
        <v>110</v>
      </c>
      <c r="G86" s="26" t="s">
        <v>42</v>
      </c>
      <c r="H86" s="26" t="s">
        <v>42</v>
      </c>
      <c r="I86" s="27">
        <v>100</v>
      </c>
      <c r="J86" s="26" t="s">
        <v>42</v>
      </c>
      <c r="K86" s="26" t="s">
        <v>42</v>
      </c>
      <c r="L86" s="76" t="s">
        <v>42</v>
      </c>
      <c r="M86" s="27">
        <v>88</v>
      </c>
      <c r="N86" s="28">
        <v>100</v>
      </c>
      <c r="O86" s="34" t="s">
        <v>42</v>
      </c>
      <c r="P86" s="35">
        <v>100</v>
      </c>
      <c r="Q86" s="29">
        <v>110</v>
      </c>
      <c r="R86" s="76" t="s">
        <v>42</v>
      </c>
      <c r="S86" s="80">
        <v>120</v>
      </c>
      <c r="T86" s="262"/>
      <c r="U86" s="194">
        <f>SUM(E86:T86)</f>
        <v>728</v>
      </c>
    </row>
    <row r="87" spans="1:21" ht="12.75">
      <c r="A87">
        <v>2</v>
      </c>
      <c r="B87" s="54" t="s">
        <v>556</v>
      </c>
      <c r="C87" s="55" t="s">
        <v>90</v>
      </c>
      <c r="D87" s="56">
        <v>1944</v>
      </c>
      <c r="E87" s="99" t="s">
        <v>42</v>
      </c>
      <c r="F87" s="58">
        <v>110</v>
      </c>
      <c r="G87" s="60" t="s">
        <v>42</v>
      </c>
      <c r="H87" s="60" t="s">
        <v>42</v>
      </c>
      <c r="I87" s="59">
        <v>100</v>
      </c>
      <c r="J87" s="284">
        <v>60</v>
      </c>
      <c r="K87" s="202">
        <v>100</v>
      </c>
      <c r="L87" s="284">
        <v>66</v>
      </c>
      <c r="M87" s="59">
        <v>88</v>
      </c>
      <c r="N87" s="58">
        <v>100</v>
      </c>
      <c r="O87" s="34" t="s">
        <v>42</v>
      </c>
      <c r="P87" s="60" t="s">
        <v>42</v>
      </c>
      <c r="Q87" s="35">
        <v>110</v>
      </c>
      <c r="R87" s="34" t="s">
        <v>42</v>
      </c>
      <c r="S87" s="111">
        <v>120</v>
      </c>
      <c r="T87" s="267"/>
      <c r="U87" s="197">
        <f>SUM(E87:T87)-J87-L87</f>
        <v>728</v>
      </c>
    </row>
    <row r="88" spans="1:21" ht="12.75">
      <c r="A88">
        <v>3</v>
      </c>
      <c r="B88" s="54" t="s">
        <v>557</v>
      </c>
      <c r="C88" s="55" t="s">
        <v>72</v>
      </c>
      <c r="D88" s="56">
        <v>1946</v>
      </c>
      <c r="E88" s="99" t="s">
        <v>42</v>
      </c>
      <c r="F88" s="60" t="s">
        <v>42</v>
      </c>
      <c r="G88" s="60" t="s">
        <v>42</v>
      </c>
      <c r="H88" s="81">
        <v>100</v>
      </c>
      <c r="I88" s="60" t="s">
        <v>42</v>
      </c>
      <c r="J88" s="59">
        <v>100</v>
      </c>
      <c r="K88" s="284">
        <v>80</v>
      </c>
      <c r="L88" s="59">
        <v>110</v>
      </c>
      <c r="M88" s="35">
        <v>110</v>
      </c>
      <c r="N88" s="63">
        <v>80</v>
      </c>
      <c r="O88" s="34" t="s">
        <v>42</v>
      </c>
      <c r="P88" s="59">
        <v>80</v>
      </c>
      <c r="Q88" s="304">
        <v>66</v>
      </c>
      <c r="R88" s="59">
        <v>100</v>
      </c>
      <c r="S88" s="350" t="s">
        <v>42</v>
      </c>
      <c r="T88" s="267"/>
      <c r="U88" s="197">
        <f>SUM(E88:T88)-Q88-K88</f>
        <v>680</v>
      </c>
    </row>
    <row r="89" spans="1:21" ht="12.75">
      <c r="A89">
        <v>4</v>
      </c>
      <c r="B89" s="54" t="s">
        <v>557</v>
      </c>
      <c r="C89" s="55" t="s">
        <v>71</v>
      </c>
      <c r="D89" s="56">
        <v>1945</v>
      </c>
      <c r="E89" s="99" t="s">
        <v>42</v>
      </c>
      <c r="F89" s="60" t="s">
        <v>42</v>
      </c>
      <c r="G89" s="60" t="s">
        <v>42</v>
      </c>
      <c r="H89" s="35">
        <v>100</v>
      </c>
      <c r="I89" s="60" t="s">
        <v>42</v>
      </c>
      <c r="J89" s="59">
        <v>100</v>
      </c>
      <c r="K89" s="284">
        <v>80</v>
      </c>
      <c r="L89" s="59">
        <v>110</v>
      </c>
      <c r="M89" s="59">
        <v>110</v>
      </c>
      <c r="N89" s="63">
        <v>80</v>
      </c>
      <c r="O89" s="34" t="s">
        <v>42</v>
      </c>
      <c r="P89" s="59">
        <v>80</v>
      </c>
      <c r="Q89" s="304">
        <v>66</v>
      </c>
      <c r="R89" s="59">
        <v>100</v>
      </c>
      <c r="S89" s="304">
        <v>72</v>
      </c>
      <c r="T89" s="267"/>
      <c r="U89" s="197">
        <f>SUM(E89:T89)-Q89-K89-S89</f>
        <v>680</v>
      </c>
    </row>
    <row r="90" spans="1:21" ht="12.75">
      <c r="A90">
        <v>5</v>
      </c>
      <c r="B90" s="54" t="s">
        <v>46</v>
      </c>
      <c r="C90" s="55" t="s">
        <v>27</v>
      </c>
      <c r="D90" s="56">
        <v>1941</v>
      </c>
      <c r="E90" s="99" t="s">
        <v>42</v>
      </c>
      <c r="F90" s="58">
        <v>88</v>
      </c>
      <c r="G90" s="60" t="s">
        <v>42</v>
      </c>
      <c r="H90" s="34" t="s">
        <v>42</v>
      </c>
      <c r="I90" s="59">
        <v>80</v>
      </c>
      <c r="J90" s="59">
        <v>80</v>
      </c>
      <c r="K90" s="205">
        <v>100</v>
      </c>
      <c r="L90" s="205">
        <v>88</v>
      </c>
      <c r="M90" s="284">
        <v>66</v>
      </c>
      <c r="N90" s="266" t="s">
        <v>42</v>
      </c>
      <c r="O90" s="34" t="s">
        <v>42</v>
      </c>
      <c r="P90" s="284">
        <v>60</v>
      </c>
      <c r="Q90" s="35">
        <v>88</v>
      </c>
      <c r="R90" s="60" t="s">
        <v>42</v>
      </c>
      <c r="S90" s="111">
        <v>96</v>
      </c>
      <c r="T90" s="267"/>
      <c r="U90" s="197">
        <f>SUM(E90:T90)-P90-M90</f>
        <v>620</v>
      </c>
    </row>
    <row r="91" spans="1:21" ht="12.75">
      <c r="A91">
        <v>6</v>
      </c>
      <c r="B91" s="54" t="s">
        <v>79</v>
      </c>
      <c r="C91" s="55" t="s">
        <v>32</v>
      </c>
      <c r="D91" s="56">
        <v>1940</v>
      </c>
      <c r="E91" s="99" t="s">
        <v>42</v>
      </c>
      <c r="F91" s="60" t="s">
        <v>42</v>
      </c>
      <c r="G91" s="59">
        <v>100</v>
      </c>
      <c r="H91" s="284">
        <v>80</v>
      </c>
      <c r="I91" s="59">
        <v>80</v>
      </c>
      <c r="J91" s="58">
        <v>80</v>
      </c>
      <c r="K91" s="209" t="s">
        <v>42</v>
      </c>
      <c r="L91" s="37">
        <v>88</v>
      </c>
      <c r="M91" s="66" t="s">
        <v>42</v>
      </c>
      <c r="N91" s="209" t="s">
        <v>42</v>
      </c>
      <c r="O91" s="34" t="s">
        <v>42</v>
      </c>
      <c r="P91" s="285">
        <v>60</v>
      </c>
      <c r="Q91" s="35">
        <v>88</v>
      </c>
      <c r="R91" s="59">
        <v>80</v>
      </c>
      <c r="S91" s="86">
        <v>96</v>
      </c>
      <c r="T91" s="241"/>
      <c r="U91" s="197">
        <f>SUM(E91:T91)-H91-P91</f>
        <v>612</v>
      </c>
    </row>
    <row r="92" spans="1:21" ht="12.75">
      <c r="A92">
        <v>7</v>
      </c>
      <c r="B92" s="54" t="s">
        <v>80</v>
      </c>
      <c r="C92" s="55" t="s">
        <v>92</v>
      </c>
      <c r="D92" s="56">
        <v>1939</v>
      </c>
      <c r="E92" s="99" t="s">
        <v>42</v>
      </c>
      <c r="F92" s="34" t="s">
        <v>42</v>
      </c>
      <c r="G92" s="304">
        <v>60</v>
      </c>
      <c r="H92" s="35">
        <v>60</v>
      </c>
      <c r="I92" s="35">
        <v>60</v>
      </c>
      <c r="J92" s="37">
        <v>60</v>
      </c>
      <c r="K92" s="205">
        <v>60</v>
      </c>
      <c r="L92" s="66" t="s">
        <v>42</v>
      </c>
      <c r="M92" s="209" t="s">
        <v>42</v>
      </c>
      <c r="N92" s="82" t="s">
        <v>42</v>
      </c>
      <c r="O92" s="34" t="s">
        <v>42</v>
      </c>
      <c r="P92" s="66" t="s">
        <v>42</v>
      </c>
      <c r="Q92" s="35">
        <v>66</v>
      </c>
      <c r="R92" s="59">
        <v>80</v>
      </c>
      <c r="S92" s="86">
        <v>72</v>
      </c>
      <c r="T92" s="241"/>
      <c r="U92" s="197">
        <f>SUM(E92:T92)-G92</f>
        <v>458</v>
      </c>
    </row>
    <row r="93" spans="1:21" ht="12.75">
      <c r="A93">
        <v>8</v>
      </c>
      <c r="B93" s="54" t="s">
        <v>81</v>
      </c>
      <c r="C93" s="31" t="s">
        <v>73</v>
      </c>
      <c r="D93" s="32">
        <v>1939</v>
      </c>
      <c r="E93" s="290" t="s">
        <v>42</v>
      </c>
      <c r="F93" s="37">
        <v>66</v>
      </c>
      <c r="G93" s="35">
        <v>80</v>
      </c>
      <c r="H93" s="304">
        <v>40</v>
      </c>
      <c r="I93" s="35">
        <v>60</v>
      </c>
      <c r="J93" s="34" t="s">
        <v>42</v>
      </c>
      <c r="K93" s="35">
        <v>60</v>
      </c>
      <c r="L93" s="82" t="s">
        <v>42</v>
      </c>
      <c r="M93" s="35">
        <v>66</v>
      </c>
      <c r="N93" s="209" t="s">
        <v>42</v>
      </c>
      <c r="O93" s="34" t="s">
        <v>42</v>
      </c>
      <c r="P93" s="34" t="s">
        <v>42</v>
      </c>
      <c r="Q93" s="35">
        <v>44</v>
      </c>
      <c r="R93" s="35">
        <v>60</v>
      </c>
      <c r="S93" s="60" t="s">
        <v>42</v>
      </c>
      <c r="T93" s="267"/>
      <c r="U93" s="197">
        <f>SUM(E93:T93)-H93</f>
        <v>436</v>
      </c>
    </row>
    <row r="94" spans="1:24" ht="12.75">
      <c r="A94">
        <v>9</v>
      </c>
      <c r="B94" s="54" t="s">
        <v>91</v>
      </c>
      <c r="C94" s="106" t="s">
        <v>59</v>
      </c>
      <c r="D94" s="107">
        <v>1939</v>
      </c>
      <c r="E94" s="426" t="s">
        <v>42</v>
      </c>
      <c r="F94" s="37">
        <v>66</v>
      </c>
      <c r="G94" s="37">
        <v>80</v>
      </c>
      <c r="H94" s="441">
        <v>40</v>
      </c>
      <c r="I94" s="37">
        <v>60</v>
      </c>
      <c r="J94" s="82" t="s">
        <v>42</v>
      </c>
      <c r="K94" s="35">
        <v>60</v>
      </c>
      <c r="L94" s="35">
        <v>44</v>
      </c>
      <c r="M94" s="35">
        <v>66</v>
      </c>
      <c r="N94" s="209" t="s">
        <v>42</v>
      </c>
      <c r="O94" s="34" t="s">
        <v>42</v>
      </c>
      <c r="P94" s="82" t="s">
        <v>42</v>
      </c>
      <c r="Q94" s="37">
        <v>44</v>
      </c>
      <c r="R94" s="82" t="s">
        <v>42</v>
      </c>
      <c r="S94" s="60" t="s">
        <v>42</v>
      </c>
      <c r="T94" s="199"/>
      <c r="U94" s="197">
        <f>SUM(E94:T94)-H94</f>
        <v>420</v>
      </c>
      <c r="V94" s="275"/>
      <c r="W94" s="211"/>
      <c r="X94" s="211"/>
    </row>
    <row r="95" spans="1:24" ht="12.75">
      <c r="A95">
        <v>10</v>
      </c>
      <c r="B95" s="54" t="s">
        <v>94</v>
      </c>
      <c r="C95" s="31" t="s">
        <v>277</v>
      </c>
      <c r="D95" s="32">
        <v>1939</v>
      </c>
      <c r="E95" s="426" t="s">
        <v>42</v>
      </c>
      <c r="F95" s="35">
        <v>88</v>
      </c>
      <c r="G95" s="35">
        <v>100</v>
      </c>
      <c r="H95" s="35">
        <v>80</v>
      </c>
      <c r="I95" s="34" t="s">
        <v>42</v>
      </c>
      <c r="J95" s="82" t="s">
        <v>42</v>
      </c>
      <c r="K95" s="82" t="s">
        <v>42</v>
      </c>
      <c r="L95" s="58">
        <v>44</v>
      </c>
      <c r="M95" s="82" t="s">
        <v>42</v>
      </c>
      <c r="N95" s="82" t="s">
        <v>42</v>
      </c>
      <c r="O95" s="34" t="s">
        <v>42</v>
      </c>
      <c r="P95" s="82" t="s">
        <v>42</v>
      </c>
      <c r="Q95" s="82" t="s">
        <v>42</v>
      </c>
      <c r="R95" s="66" t="s">
        <v>42</v>
      </c>
      <c r="S95" s="60" t="s">
        <v>42</v>
      </c>
      <c r="T95" s="241"/>
      <c r="U95" s="197">
        <f aca="true" t="shared" si="2" ref="U95:U119">SUM(E95:T95)</f>
        <v>312</v>
      </c>
      <c r="V95" s="275"/>
      <c r="W95" s="211"/>
      <c r="X95" s="211"/>
    </row>
    <row r="96" spans="1:24" ht="12.75">
      <c r="A96">
        <v>11</v>
      </c>
      <c r="B96" s="54" t="s">
        <v>378</v>
      </c>
      <c r="C96" s="106" t="s">
        <v>75</v>
      </c>
      <c r="D96" s="32">
        <v>1942</v>
      </c>
      <c r="E96" s="426" t="s">
        <v>42</v>
      </c>
      <c r="F96" s="34" t="s">
        <v>42</v>
      </c>
      <c r="G96" s="34" t="s">
        <v>42</v>
      </c>
      <c r="H96" s="35">
        <v>60</v>
      </c>
      <c r="I96" s="35">
        <v>60</v>
      </c>
      <c r="J96" s="34" t="s">
        <v>42</v>
      </c>
      <c r="K96" s="35">
        <v>60</v>
      </c>
      <c r="L96" s="66" t="s">
        <v>42</v>
      </c>
      <c r="M96" s="209" t="s">
        <v>42</v>
      </c>
      <c r="N96" s="66" t="s">
        <v>42</v>
      </c>
      <c r="O96" s="34" t="s">
        <v>42</v>
      </c>
      <c r="P96" s="34" t="s">
        <v>42</v>
      </c>
      <c r="Q96" s="35">
        <v>66</v>
      </c>
      <c r="R96" s="66" t="s">
        <v>42</v>
      </c>
      <c r="S96" s="60" t="s">
        <v>42</v>
      </c>
      <c r="T96" s="267"/>
      <c r="U96" s="197">
        <f t="shared" si="2"/>
        <v>246</v>
      </c>
      <c r="V96" s="275"/>
      <c r="W96" s="211"/>
      <c r="X96" s="211"/>
    </row>
    <row r="97" spans="1:24" ht="12.75">
      <c r="A97">
        <v>12</v>
      </c>
      <c r="B97" s="54" t="s">
        <v>99</v>
      </c>
      <c r="C97" s="31" t="s">
        <v>76</v>
      </c>
      <c r="D97" s="32">
        <v>1941</v>
      </c>
      <c r="E97" s="426" t="s">
        <v>42</v>
      </c>
      <c r="F97" s="37">
        <v>66</v>
      </c>
      <c r="G97" s="34" t="s">
        <v>42</v>
      </c>
      <c r="H97" s="202">
        <v>60</v>
      </c>
      <c r="I97" s="34" t="s">
        <v>42</v>
      </c>
      <c r="J97" s="34" t="s">
        <v>42</v>
      </c>
      <c r="K97" s="66" t="s">
        <v>42</v>
      </c>
      <c r="L97" s="66" t="s">
        <v>42</v>
      </c>
      <c r="M97" s="209" t="s">
        <v>42</v>
      </c>
      <c r="N97" s="209" t="s">
        <v>42</v>
      </c>
      <c r="O97" s="34" t="s">
        <v>42</v>
      </c>
      <c r="P97" s="34" t="s">
        <v>42</v>
      </c>
      <c r="Q97" s="35">
        <v>44</v>
      </c>
      <c r="R97" s="59">
        <v>60</v>
      </c>
      <c r="S97" s="60" t="s">
        <v>42</v>
      </c>
      <c r="T97" s="267"/>
      <c r="U97" s="197">
        <f t="shared" si="2"/>
        <v>230</v>
      </c>
      <c r="V97" s="275"/>
      <c r="W97" s="211"/>
      <c r="X97" s="211"/>
    </row>
    <row r="98" spans="1:24" ht="12.75">
      <c r="A98">
        <v>13</v>
      </c>
      <c r="B98" s="54" t="s">
        <v>103</v>
      </c>
      <c r="C98" s="198" t="s">
        <v>109</v>
      </c>
      <c r="D98" s="121">
        <v>1946</v>
      </c>
      <c r="E98" s="426" t="s">
        <v>42</v>
      </c>
      <c r="F98" s="200" t="s">
        <v>42</v>
      </c>
      <c r="G98" s="200" t="s">
        <v>42</v>
      </c>
      <c r="H98" s="200" t="s">
        <v>42</v>
      </c>
      <c r="I98" s="200" t="s">
        <v>42</v>
      </c>
      <c r="J98" s="209" t="s">
        <v>42</v>
      </c>
      <c r="K98" s="209" t="s">
        <v>42</v>
      </c>
      <c r="L98" s="66" t="s">
        <v>42</v>
      </c>
      <c r="M98" s="209" t="s">
        <v>42</v>
      </c>
      <c r="N98" s="82" t="s">
        <v>42</v>
      </c>
      <c r="O98" s="34" t="s">
        <v>42</v>
      </c>
      <c r="P98" s="124">
        <v>100</v>
      </c>
      <c r="Q98" s="200" t="s">
        <v>42</v>
      </c>
      <c r="R98" s="34" t="s">
        <v>42</v>
      </c>
      <c r="S98" s="115">
        <v>72</v>
      </c>
      <c r="T98" s="299"/>
      <c r="U98" s="197">
        <f t="shared" si="2"/>
        <v>172</v>
      </c>
      <c r="V98" s="275"/>
      <c r="W98" s="211"/>
      <c r="X98" s="211"/>
    </row>
    <row r="99" spans="1:24" ht="12.75">
      <c r="A99">
        <v>14</v>
      </c>
      <c r="B99" s="54" t="s">
        <v>104</v>
      </c>
      <c r="C99" s="128" t="s">
        <v>74</v>
      </c>
      <c r="D99" s="129">
        <v>1938</v>
      </c>
      <c r="E99" s="100" t="s">
        <v>42</v>
      </c>
      <c r="F99" s="37">
        <v>66</v>
      </c>
      <c r="G99" s="82" t="s">
        <v>42</v>
      </c>
      <c r="H99" s="37">
        <v>60</v>
      </c>
      <c r="I99" s="82" t="s">
        <v>42</v>
      </c>
      <c r="J99" s="82" t="s">
        <v>42</v>
      </c>
      <c r="K99" s="82" t="s">
        <v>42</v>
      </c>
      <c r="L99" s="66" t="s">
        <v>42</v>
      </c>
      <c r="M99" s="209" t="s">
        <v>42</v>
      </c>
      <c r="N99" s="209" t="s">
        <v>42</v>
      </c>
      <c r="O99" s="34" t="s">
        <v>42</v>
      </c>
      <c r="P99" s="125" t="s">
        <v>42</v>
      </c>
      <c r="Q99" s="123">
        <v>44</v>
      </c>
      <c r="R99" s="125" t="s">
        <v>42</v>
      </c>
      <c r="S99" s="60" t="s">
        <v>42</v>
      </c>
      <c r="T99" s="451"/>
      <c r="U99" s="197">
        <f t="shared" si="2"/>
        <v>170</v>
      </c>
      <c r="V99" s="275"/>
      <c r="W99" s="211"/>
      <c r="X99" s="211"/>
    </row>
    <row r="100" spans="1:24" ht="12.75">
      <c r="A100">
        <v>15</v>
      </c>
      <c r="B100" s="54" t="s">
        <v>112</v>
      </c>
      <c r="C100" s="198" t="s">
        <v>38</v>
      </c>
      <c r="D100" s="121">
        <v>1930</v>
      </c>
      <c r="E100" s="100" t="s">
        <v>42</v>
      </c>
      <c r="F100" s="34" t="s">
        <v>42</v>
      </c>
      <c r="G100" s="34" t="s">
        <v>42</v>
      </c>
      <c r="H100" s="34" t="s">
        <v>42</v>
      </c>
      <c r="I100" s="34" t="s">
        <v>42</v>
      </c>
      <c r="J100" s="35">
        <v>60</v>
      </c>
      <c r="K100" s="82" t="s">
        <v>42</v>
      </c>
      <c r="L100" s="82" t="s">
        <v>42</v>
      </c>
      <c r="M100" s="82" t="s">
        <v>42</v>
      </c>
      <c r="N100" s="37">
        <v>60</v>
      </c>
      <c r="O100" s="34" t="s">
        <v>42</v>
      </c>
      <c r="P100" s="34" t="s">
        <v>42</v>
      </c>
      <c r="Q100" s="200" t="s">
        <v>42</v>
      </c>
      <c r="R100" s="200" t="s">
        <v>42</v>
      </c>
      <c r="S100" s="200" t="s">
        <v>42</v>
      </c>
      <c r="T100" s="299"/>
      <c r="U100" s="197">
        <f t="shared" si="2"/>
        <v>120</v>
      </c>
      <c r="V100" s="275"/>
      <c r="W100" s="211"/>
      <c r="X100" s="211"/>
    </row>
    <row r="101" spans="1:24" ht="12.75">
      <c r="A101">
        <v>16</v>
      </c>
      <c r="B101" s="54" t="s">
        <v>141</v>
      </c>
      <c r="C101" s="198" t="s">
        <v>159</v>
      </c>
      <c r="D101" s="121">
        <v>1948</v>
      </c>
      <c r="E101" s="100" t="s">
        <v>42</v>
      </c>
      <c r="F101" s="34" t="s">
        <v>42</v>
      </c>
      <c r="G101" s="34" t="s">
        <v>42</v>
      </c>
      <c r="H101" s="34" t="s">
        <v>42</v>
      </c>
      <c r="I101" s="34" t="s">
        <v>42</v>
      </c>
      <c r="J101" s="35">
        <v>60</v>
      </c>
      <c r="K101" s="34" t="s">
        <v>42</v>
      </c>
      <c r="L101" s="82" t="s">
        <v>42</v>
      </c>
      <c r="M101" s="82" t="s">
        <v>42</v>
      </c>
      <c r="N101" s="82" t="s">
        <v>42</v>
      </c>
      <c r="O101" s="34" t="s">
        <v>42</v>
      </c>
      <c r="P101" s="34" t="s">
        <v>42</v>
      </c>
      <c r="Q101" s="34" t="s">
        <v>42</v>
      </c>
      <c r="R101" s="34" t="s">
        <v>42</v>
      </c>
      <c r="S101" s="111">
        <v>48</v>
      </c>
      <c r="T101" s="299"/>
      <c r="U101" s="197">
        <f t="shared" si="2"/>
        <v>108</v>
      </c>
      <c r="V101" s="275"/>
      <c r="W101" s="211"/>
      <c r="X101" s="211"/>
    </row>
    <row r="102" spans="1:24" ht="12.75">
      <c r="A102">
        <v>17</v>
      </c>
      <c r="B102" s="54" t="s">
        <v>132</v>
      </c>
      <c r="C102" s="198" t="s">
        <v>555</v>
      </c>
      <c r="D102" s="121">
        <v>1941</v>
      </c>
      <c r="E102" s="100" t="s">
        <v>42</v>
      </c>
      <c r="F102" s="34" t="s">
        <v>42</v>
      </c>
      <c r="G102" s="34" t="s">
        <v>42</v>
      </c>
      <c r="H102" s="34" t="s">
        <v>42</v>
      </c>
      <c r="I102" s="34" t="s">
        <v>42</v>
      </c>
      <c r="J102" s="82" t="s">
        <v>42</v>
      </c>
      <c r="K102" s="82" t="s">
        <v>42</v>
      </c>
      <c r="L102" s="82" t="s">
        <v>42</v>
      </c>
      <c r="M102" s="82" t="s">
        <v>42</v>
      </c>
      <c r="N102" s="82" t="s">
        <v>42</v>
      </c>
      <c r="O102" s="34" t="s">
        <v>42</v>
      </c>
      <c r="P102" s="34" t="s">
        <v>42</v>
      </c>
      <c r="Q102" s="200" t="s">
        <v>42</v>
      </c>
      <c r="R102" s="200" t="s">
        <v>42</v>
      </c>
      <c r="S102" s="115">
        <v>72</v>
      </c>
      <c r="T102" s="299"/>
      <c r="U102" s="197">
        <f t="shared" si="2"/>
        <v>72</v>
      </c>
      <c r="V102" s="275"/>
      <c r="W102" s="211"/>
      <c r="X102" s="211"/>
    </row>
    <row r="103" spans="1:24" ht="12.75">
      <c r="A103">
        <v>18</v>
      </c>
      <c r="B103" s="54" t="s">
        <v>326</v>
      </c>
      <c r="C103" s="198" t="s">
        <v>285</v>
      </c>
      <c r="D103" s="121">
        <v>1937</v>
      </c>
      <c r="E103" s="427" t="s">
        <v>42</v>
      </c>
      <c r="F103" s="200" t="s">
        <v>42</v>
      </c>
      <c r="G103" s="200" t="s">
        <v>42</v>
      </c>
      <c r="H103" s="200" t="s">
        <v>42</v>
      </c>
      <c r="I103" s="200" t="s">
        <v>42</v>
      </c>
      <c r="J103" s="209" t="s">
        <v>42</v>
      </c>
      <c r="K103" s="209" t="s">
        <v>42</v>
      </c>
      <c r="L103" s="35">
        <v>66</v>
      </c>
      <c r="M103" s="209" t="s">
        <v>42</v>
      </c>
      <c r="N103" s="82" t="s">
        <v>42</v>
      </c>
      <c r="O103" s="34" t="s">
        <v>42</v>
      </c>
      <c r="P103" s="122" t="s">
        <v>42</v>
      </c>
      <c r="Q103" s="122" t="s">
        <v>42</v>
      </c>
      <c r="R103" s="122" t="s">
        <v>42</v>
      </c>
      <c r="S103" s="60" t="s">
        <v>42</v>
      </c>
      <c r="T103" s="299"/>
      <c r="U103" s="197">
        <f t="shared" si="2"/>
        <v>66</v>
      </c>
      <c r="V103" s="275"/>
      <c r="W103" s="211"/>
      <c r="X103" s="211"/>
    </row>
    <row r="104" spans="1:24" ht="12.75">
      <c r="A104">
        <v>19</v>
      </c>
      <c r="B104" s="54" t="s">
        <v>326</v>
      </c>
      <c r="C104" s="198" t="s">
        <v>108</v>
      </c>
      <c r="D104" s="121">
        <v>1947</v>
      </c>
      <c r="E104" s="426" t="s">
        <v>42</v>
      </c>
      <c r="F104" s="200" t="s">
        <v>42</v>
      </c>
      <c r="G104" s="200" t="s">
        <v>42</v>
      </c>
      <c r="H104" s="200" t="s">
        <v>42</v>
      </c>
      <c r="I104" s="200" t="s">
        <v>42</v>
      </c>
      <c r="J104" s="209" t="s">
        <v>42</v>
      </c>
      <c r="K104" s="209" t="s">
        <v>42</v>
      </c>
      <c r="L104" s="66" t="s">
        <v>42</v>
      </c>
      <c r="M104" s="205">
        <v>66</v>
      </c>
      <c r="N104" s="209" t="s">
        <v>42</v>
      </c>
      <c r="O104" s="34" t="s">
        <v>42</v>
      </c>
      <c r="P104" s="122" t="s">
        <v>42</v>
      </c>
      <c r="Q104" s="122" t="s">
        <v>42</v>
      </c>
      <c r="R104" s="122" t="s">
        <v>42</v>
      </c>
      <c r="S104" s="60" t="s">
        <v>42</v>
      </c>
      <c r="T104" s="299"/>
      <c r="U104" s="197">
        <f t="shared" si="2"/>
        <v>66</v>
      </c>
      <c r="V104" s="275"/>
      <c r="W104" s="211"/>
      <c r="X104" s="211"/>
    </row>
    <row r="105" spans="1:24" ht="12.75">
      <c r="A105">
        <v>20</v>
      </c>
      <c r="B105" s="54" t="s">
        <v>326</v>
      </c>
      <c r="C105" s="198" t="s">
        <v>22</v>
      </c>
      <c r="D105" s="121">
        <v>1946</v>
      </c>
      <c r="E105" s="427" t="s">
        <v>42</v>
      </c>
      <c r="F105" s="200" t="s">
        <v>42</v>
      </c>
      <c r="G105" s="200" t="s">
        <v>42</v>
      </c>
      <c r="H105" s="200" t="s">
        <v>42</v>
      </c>
      <c r="I105" s="200" t="s">
        <v>42</v>
      </c>
      <c r="J105" s="209" t="s">
        <v>42</v>
      </c>
      <c r="K105" s="209" t="s">
        <v>42</v>
      </c>
      <c r="L105" s="428">
        <v>66</v>
      </c>
      <c r="M105" s="209" t="s">
        <v>42</v>
      </c>
      <c r="N105" s="209" t="s">
        <v>42</v>
      </c>
      <c r="O105" s="34" t="s">
        <v>42</v>
      </c>
      <c r="P105" s="122" t="s">
        <v>42</v>
      </c>
      <c r="Q105" s="122" t="s">
        <v>42</v>
      </c>
      <c r="R105" s="122" t="s">
        <v>42</v>
      </c>
      <c r="S105" s="60" t="s">
        <v>42</v>
      </c>
      <c r="T105" s="299"/>
      <c r="U105" s="197">
        <f t="shared" si="2"/>
        <v>66</v>
      </c>
      <c r="V105" s="275"/>
      <c r="W105" s="211"/>
      <c r="X105" s="211"/>
    </row>
    <row r="106" spans="1:24" ht="12.75">
      <c r="A106">
        <v>21</v>
      </c>
      <c r="B106" s="54" t="s">
        <v>326</v>
      </c>
      <c r="C106" s="422" t="s">
        <v>110</v>
      </c>
      <c r="D106" s="32">
        <v>1941</v>
      </c>
      <c r="E106" s="100" t="s">
        <v>42</v>
      </c>
      <c r="F106" s="34" t="s">
        <v>42</v>
      </c>
      <c r="G106" s="34" t="s">
        <v>42</v>
      </c>
      <c r="H106" s="34" t="s">
        <v>42</v>
      </c>
      <c r="I106" s="34" t="s">
        <v>42</v>
      </c>
      <c r="J106" s="82" t="s">
        <v>42</v>
      </c>
      <c r="K106" s="82" t="s">
        <v>42</v>
      </c>
      <c r="L106" s="35">
        <v>66</v>
      </c>
      <c r="M106" s="209" t="s">
        <v>42</v>
      </c>
      <c r="N106" s="209" t="s">
        <v>42</v>
      </c>
      <c r="O106" s="34" t="s">
        <v>42</v>
      </c>
      <c r="P106" s="34" t="s">
        <v>42</v>
      </c>
      <c r="Q106" s="34" t="s">
        <v>42</v>
      </c>
      <c r="R106" s="34" t="s">
        <v>42</v>
      </c>
      <c r="S106" s="60" t="s">
        <v>42</v>
      </c>
      <c r="T106" s="148"/>
      <c r="U106" s="197">
        <f t="shared" si="2"/>
        <v>66</v>
      </c>
      <c r="V106" s="275"/>
      <c r="W106" s="211"/>
      <c r="X106" s="211"/>
    </row>
    <row r="107" spans="1:24" ht="12.75">
      <c r="A107">
        <v>22</v>
      </c>
      <c r="B107" s="54" t="s">
        <v>558</v>
      </c>
      <c r="C107" s="422" t="s">
        <v>568</v>
      </c>
      <c r="D107" s="32">
        <v>1965</v>
      </c>
      <c r="E107" s="307" t="s">
        <v>42</v>
      </c>
      <c r="F107" s="34" t="s">
        <v>42</v>
      </c>
      <c r="G107" s="34" t="s">
        <v>42</v>
      </c>
      <c r="H107" s="34" t="s">
        <v>42</v>
      </c>
      <c r="I107" s="34" t="s">
        <v>42</v>
      </c>
      <c r="J107" s="118" t="s">
        <v>42</v>
      </c>
      <c r="K107" s="118" t="s">
        <v>42</v>
      </c>
      <c r="L107" s="34" t="s">
        <v>42</v>
      </c>
      <c r="M107" s="287" t="s">
        <v>42</v>
      </c>
      <c r="N107" s="126">
        <v>60</v>
      </c>
      <c r="O107" s="34" t="s">
        <v>42</v>
      </c>
      <c r="P107" s="34" t="s">
        <v>42</v>
      </c>
      <c r="Q107" s="34" t="s">
        <v>42</v>
      </c>
      <c r="R107" s="34" t="s">
        <v>42</v>
      </c>
      <c r="S107" s="34" t="s">
        <v>42</v>
      </c>
      <c r="T107" s="148"/>
      <c r="U107" s="197">
        <f t="shared" si="2"/>
        <v>60</v>
      </c>
      <c r="V107" s="275"/>
      <c r="W107" s="211"/>
      <c r="X107" s="211"/>
    </row>
    <row r="108" spans="1:24" ht="12.75">
      <c r="A108">
        <v>23</v>
      </c>
      <c r="B108" s="54" t="s">
        <v>558</v>
      </c>
      <c r="C108" s="478" t="s">
        <v>270</v>
      </c>
      <c r="D108" s="121">
        <v>1947</v>
      </c>
      <c r="E108" s="290" t="s">
        <v>42</v>
      </c>
      <c r="F108" s="200" t="s">
        <v>42</v>
      </c>
      <c r="G108" s="200" t="s">
        <v>42</v>
      </c>
      <c r="H108" s="200" t="s">
        <v>42</v>
      </c>
      <c r="I108" s="200" t="s">
        <v>42</v>
      </c>
      <c r="J108" s="209" t="s">
        <v>42</v>
      </c>
      <c r="K108" s="209" t="s">
        <v>42</v>
      </c>
      <c r="L108" s="82" t="s">
        <v>42</v>
      </c>
      <c r="M108" s="209" t="s">
        <v>42</v>
      </c>
      <c r="N108" s="82" t="s">
        <v>42</v>
      </c>
      <c r="O108" s="34" t="s">
        <v>42</v>
      </c>
      <c r="P108" s="35">
        <v>60</v>
      </c>
      <c r="Q108" s="34" t="s">
        <v>42</v>
      </c>
      <c r="R108" s="34" t="s">
        <v>42</v>
      </c>
      <c r="S108" s="200" t="s">
        <v>42</v>
      </c>
      <c r="T108" s="480"/>
      <c r="U108" s="197">
        <f t="shared" si="2"/>
        <v>60</v>
      </c>
      <c r="V108" s="275"/>
      <c r="W108" s="211"/>
      <c r="X108" s="211"/>
    </row>
    <row r="109" spans="1:24" ht="12.75">
      <c r="A109">
        <v>24</v>
      </c>
      <c r="B109" s="54" t="s">
        <v>558</v>
      </c>
      <c r="C109" s="198" t="s">
        <v>379</v>
      </c>
      <c r="D109" s="121">
        <v>1942</v>
      </c>
      <c r="E109" s="290" t="s">
        <v>42</v>
      </c>
      <c r="F109" s="200" t="s">
        <v>42</v>
      </c>
      <c r="G109" s="200" t="s">
        <v>42</v>
      </c>
      <c r="H109" s="200" t="s">
        <v>42</v>
      </c>
      <c r="I109" s="200" t="s">
        <v>42</v>
      </c>
      <c r="J109" s="209" t="s">
        <v>42</v>
      </c>
      <c r="K109" s="209" t="s">
        <v>42</v>
      </c>
      <c r="L109" s="82" t="s">
        <v>42</v>
      </c>
      <c r="M109" s="209" t="s">
        <v>42</v>
      </c>
      <c r="N109" s="82" t="s">
        <v>42</v>
      </c>
      <c r="O109" s="34" t="s">
        <v>42</v>
      </c>
      <c r="P109" s="124">
        <v>60</v>
      </c>
      <c r="Q109" s="122" t="s">
        <v>42</v>
      </c>
      <c r="R109" s="122" t="s">
        <v>42</v>
      </c>
      <c r="S109" s="60" t="s">
        <v>42</v>
      </c>
      <c r="T109" s="299"/>
      <c r="U109" s="197">
        <f t="shared" si="2"/>
        <v>60</v>
      </c>
      <c r="V109" s="275"/>
      <c r="W109" s="211"/>
      <c r="X109" s="211"/>
    </row>
    <row r="110" spans="1:24" ht="12.75">
      <c r="A110">
        <v>25</v>
      </c>
      <c r="B110" s="54" t="s">
        <v>558</v>
      </c>
      <c r="C110" s="198" t="s">
        <v>380</v>
      </c>
      <c r="D110" s="121"/>
      <c r="E110" s="481" t="s">
        <v>42</v>
      </c>
      <c r="F110" s="200" t="s">
        <v>42</v>
      </c>
      <c r="G110" s="200" t="s">
        <v>42</v>
      </c>
      <c r="H110" s="200" t="s">
        <v>42</v>
      </c>
      <c r="I110" s="200" t="s">
        <v>42</v>
      </c>
      <c r="J110" s="287" t="s">
        <v>42</v>
      </c>
      <c r="K110" s="287" t="s">
        <v>42</v>
      </c>
      <c r="L110" s="34" t="s">
        <v>42</v>
      </c>
      <c r="M110" s="287" t="s">
        <v>42</v>
      </c>
      <c r="N110" s="245">
        <v>60</v>
      </c>
      <c r="O110" s="34" t="s">
        <v>42</v>
      </c>
      <c r="P110" s="122" t="s">
        <v>42</v>
      </c>
      <c r="Q110" s="122" t="s">
        <v>42</v>
      </c>
      <c r="R110" s="122" t="s">
        <v>42</v>
      </c>
      <c r="S110" s="60" t="s">
        <v>42</v>
      </c>
      <c r="T110" s="299"/>
      <c r="U110" s="197">
        <f t="shared" si="2"/>
        <v>60</v>
      </c>
      <c r="V110" s="275"/>
      <c r="W110" s="211"/>
      <c r="X110" s="211"/>
    </row>
    <row r="111" spans="1:24" ht="12.75">
      <c r="A111">
        <v>26</v>
      </c>
      <c r="B111" s="54" t="s">
        <v>558</v>
      </c>
      <c r="C111" s="422" t="s">
        <v>381</v>
      </c>
      <c r="D111" s="32"/>
      <c r="E111" s="307" t="s">
        <v>42</v>
      </c>
      <c r="F111" s="34" t="s">
        <v>42</v>
      </c>
      <c r="G111" s="34" t="s">
        <v>42</v>
      </c>
      <c r="H111" s="34" t="s">
        <v>42</v>
      </c>
      <c r="I111" s="34" t="s">
        <v>42</v>
      </c>
      <c r="J111" s="118" t="s">
        <v>42</v>
      </c>
      <c r="K111" s="118" t="s">
        <v>42</v>
      </c>
      <c r="L111" s="34" t="s">
        <v>42</v>
      </c>
      <c r="M111" s="287" t="s">
        <v>42</v>
      </c>
      <c r="N111" s="245">
        <v>60</v>
      </c>
      <c r="O111" s="34" t="s">
        <v>42</v>
      </c>
      <c r="P111" s="34" t="s">
        <v>42</v>
      </c>
      <c r="Q111" s="122" t="s">
        <v>42</v>
      </c>
      <c r="R111" s="122" t="s">
        <v>42</v>
      </c>
      <c r="S111" s="60" t="s">
        <v>42</v>
      </c>
      <c r="T111" s="148"/>
      <c r="U111" s="197">
        <f t="shared" si="2"/>
        <v>60</v>
      </c>
      <c r="V111" s="275"/>
      <c r="W111" s="211"/>
      <c r="X111" s="211"/>
    </row>
    <row r="112" spans="1:24" ht="12.75">
      <c r="A112">
        <v>27</v>
      </c>
      <c r="B112" s="54" t="s">
        <v>558</v>
      </c>
      <c r="C112" s="422" t="s">
        <v>382</v>
      </c>
      <c r="D112" s="32">
        <v>1936</v>
      </c>
      <c r="E112" s="100" t="s">
        <v>42</v>
      </c>
      <c r="F112" s="34" t="s">
        <v>42</v>
      </c>
      <c r="G112" s="35">
        <v>60</v>
      </c>
      <c r="H112" s="34" t="s">
        <v>42</v>
      </c>
      <c r="I112" s="34" t="s">
        <v>42</v>
      </c>
      <c r="J112" s="82" t="s">
        <v>42</v>
      </c>
      <c r="K112" s="82" t="s">
        <v>42</v>
      </c>
      <c r="L112" s="82" t="s">
        <v>42</v>
      </c>
      <c r="M112" s="209" t="s">
        <v>42</v>
      </c>
      <c r="N112" s="209" t="s">
        <v>42</v>
      </c>
      <c r="O112" s="34" t="s">
        <v>42</v>
      </c>
      <c r="P112" s="82" t="s">
        <v>42</v>
      </c>
      <c r="Q112" s="122" t="s">
        <v>42</v>
      </c>
      <c r="R112" s="122" t="s">
        <v>42</v>
      </c>
      <c r="S112" s="60" t="s">
        <v>42</v>
      </c>
      <c r="T112" s="38"/>
      <c r="U112" s="197">
        <f t="shared" si="2"/>
        <v>60</v>
      </c>
      <c r="V112" s="275"/>
      <c r="W112" s="211"/>
      <c r="X112" s="211"/>
    </row>
    <row r="113" spans="1:24" ht="12.75">
      <c r="A113">
        <v>28</v>
      </c>
      <c r="B113" s="54" t="s">
        <v>559</v>
      </c>
      <c r="C113" s="422" t="s">
        <v>21</v>
      </c>
      <c r="D113" s="32">
        <v>1948</v>
      </c>
      <c r="E113" s="100" t="s">
        <v>42</v>
      </c>
      <c r="F113" s="34" t="s">
        <v>42</v>
      </c>
      <c r="G113" s="34" t="s">
        <v>42</v>
      </c>
      <c r="H113" s="34" t="s">
        <v>42</v>
      </c>
      <c r="I113" s="34" t="s">
        <v>42</v>
      </c>
      <c r="J113" s="82" t="s">
        <v>42</v>
      </c>
      <c r="K113" s="82" t="s">
        <v>42</v>
      </c>
      <c r="L113" s="82" t="s">
        <v>42</v>
      </c>
      <c r="M113" s="209" t="s">
        <v>42</v>
      </c>
      <c r="N113" s="209" t="s">
        <v>42</v>
      </c>
      <c r="O113" s="34" t="s">
        <v>42</v>
      </c>
      <c r="P113" s="34" t="s">
        <v>42</v>
      </c>
      <c r="Q113" s="122" t="s">
        <v>42</v>
      </c>
      <c r="R113" s="122" t="s">
        <v>42</v>
      </c>
      <c r="S113" s="115">
        <v>48</v>
      </c>
      <c r="T113" s="148"/>
      <c r="U113" s="197">
        <f t="shared" si="2"/>
        <v>48</v>
      </c>
      <c r="V113" s="275"/>
      <c r="W113" s="211"/>
      <c r="X113" s="211"/>
    </row>
    <row r="114" spans="1:24" ht="12.75">
      <c r="A114">
        <v>29</v>
      </c>
      <c r="B114" s="30" t="s">
        <v>560</v>
      </c>
      <c r="C114" s="422" t="s">
        <v>25</v>
      </c>
      <c r="D114" s="32">
        <v>1943</v>
      </c>
      <c r="E114" s="100" t="s">
        <v>42</v>
      </c>
      <c r="F114" s="34" t="s">
        <v>42</v>
      </c>
      <c r="G114" s="34" t="s">
        <v>42</v>
      </c>
      <c r="H114" s="34" t="s">
        <v>42</v>
      </c>
      <c r="I114" s="34" t="s">
        <v>42</v>
      </c>
      <c r="J114" s="34" t="s">
        <v>42</v>
      </c>
      <c r="K114" s="34" t="s">
        <v>42</v>
      </c>
      <c r="L114" s="34" t="s">
        <v>42</v>
      </c>
      <c r="M114" s="200" t="s">
        <v>42</v>
      </c>
      <c r="N114" s="200" t="s">
        <v>42</v>
      </c>
      <c r="O114" s="34" t="s">
        <v>42</v>
      </c>
      <c r="P114" s="34" t="s">
        <v>42</v>
      </c>
      <c r="Q114" s="124">
        <v>44</v>
      </c>
      <c r="R114" s="34" t="s">
        <v>42</v>
      </c>
      <c r="S114" s="60" t="s">
        <v>42</v>
      </c>
      <c r="T114" s="148"/>
      <c r="U114" s="197">
        <f t="shared" si="2"/>
        <v>44</v>
      </c>
      <c r="V114" s="275"/>
      <c r="W114" s="211"/>
      <c r="X114" s="211"/>
    </row>
    <row r="115" spans="1:24" ht="12.75">
      <c r="A115">
        <v>30</v>
      </c>
      <c r="B115" s="30" t="s">
        <v>560</v>
      </c>
      <c r="C115" s="422" t="s">
        <v>159</v>
      </c>
      <c r="D115" s="32">
        <v>1948</v>
      </c>
      <c r="E115" s="100" t="s">
        <v>42</v>
      </c>
      <c r="F115" s="34" t="s">
        <v>42</v>
      </c>
      <c r="G115" s="34" t="s">
        <v>42</v>
      </c>
      <c r="H115" s="34" t="s">
        <v>42</v>
      </c>
      <c r="I115" s="34" t="s">
        <v>42</v>
      </c>
      <c r="J115" s="34" t="s">
        <v>42</v>
      </c>
      <c r="K115" s="34" t="s">
        <v>42</v>
      </c>
      <c r="L115" s="34" t="s">
        <v>42</v>
      </c>
      <c r="M115" s="200" t="s">
        <v>42</v>
      </c>
      <c r="N115" s="34" t="s">
        <v>42</v>
      </c>
      <c r="O115" s="34" t="s">
        <v>42</v>
      </c>
      <c r="P115" s="34" t="s">
        <v>42</v>
      </c>
      <c r="Q115" s="124">
        <v>44</v>
      </c>
      <c r="R115" s="34" t="s">
        <v>42</v>
      </c>
      <c r="S115" s="60" t="s">
        <v>42</v>
      </c>
      <c r="T115" s="148"/>
      <c r="U115" s="197">
        <f t="shared" si="2"/>
        <v>44</v>
      </c>
      <c r="V115" s="275"/>
      <c r="W115" s="211"/>
      <c r="X115" s="211"/>
    </row>
    <row r="116" spans="1:24" ht="12.75">
      <c r="A116">
        <v>31</v>
      </c>
      <c r="B116" s="30" t="s">
        <v>560</v>
      </c>
      <c r="C116" s="422" t="s">
        <v>273</v>
      </c>
      <c r="D116" s="32">
        <v>1946</v>
      </c>
      <c r="E116" s="100" t="s">
        <v>42</v>
      </c>
      <c r="F116" s="34" t="s">
        <v>42</v>
      </c>
      <c r="G116" s="34" t="s">
        <v>42</v>
      </c>
      <c r="H116" s="34" t="s">
        <v>42</v>
      </c>
      <c r="I116" s="34" t="s">
        <v>42</v>
      </c>
      <c r="J116" s="82" t="s">
        <v>42</v>
      </c>
      <c r="K116" s="82" t="s">
        <v>42</v>
      </c>
      <c r="L116" s="35">
        <v>44</v>
      </c>
      <c r="M116" s="82" t="s">
        <v>42</v>
      </c>
      <c r="N116" s="82" t="s">
        <v>42</v>
      </c>
      <c r="O116" s="34" t="s">
        <v>42</v>
      </c>
      <c r="P116" s="68" t="s">
        <v>42</v>
      </c>
      <c r="Q116" s="122" t="s">
        <v>42</v>
      </c>
      <c r="R116" s="122" t="s">
        <v>42</v>
      </c>
      <c r="S116" s="60" t="s">
        <v>42</v>
      </c>
      <c r="T116" s="148"/>
      <c r="U116" s="197">
        <f t="shared" si="2"/>
        <v>44</v>
      </c>
      <c r="V116" s="275"/>
      <c r="W116" s="211"/>
      <c r="X116" s="211"/>
    </row>
    <row r="117" spans="1:24" ht="12.75">
      <c r="A117">
        <v>32</v>
      </c>
      <c r="B117" s="30" t="s">
        <v>560</v>
      </c>
      <c r="C117" s="422" t="s">
        <v>133</v>
      </c>
      <c r="D117" s="32">
        <v>1945</v>
      </c>
      <c r="E117" s="100" t="s">
        <v>42</v>
      </c>
      <c r="F117" s="34" t="s">
        <v>42</v>
      </c>
      <c r="G117" s="34" t="s">
        <v>42</v>
      </c>
      <c r="H117" s="34" t="s">
        <v>42</v>
      </c>
      <c r="I117" s="34" t="s">
        <v>42</v>
      </c>
      <c r="J117" s="82" t="s">
        <v>42</v>
      </c>
      <c r="K117" s="82" t="s">
        <v>42</v>
      </c>
      <c r="L117" s="35">
        <v>44</v>
      </c>
      <c r="M117" s="82" t="s">
        <v>42</v>
      </c>
      <c r="N117" s="82" t="s">
        <v>42</v>
      </c>
      <c r="O117" s="34" t="s">
        <v>42</v>
      </c>
      <c r="P117" s="68" t="s">
        <v>42</v>
      </c>
      <c r="Q117" s="122" t="s">
        <v>42</v>
      </c>
      <c r="R117" s="122" t="s">
        <v>42</v>
      </c>
      <c r="S117" s="60" t="s">
        <v>42</v>
      </c>
      <c r="T117" s="148"/>
      <c r="U117" s="197">
        <f t="shared" si="2"/>
        <v>44</v>
      </c>
      <c r="V117" s="275"/>
      <c r="W117" s="211"/>
      <c r="X117" s="211"/>
    </row>
    <row r="118" spans="1:24" ht="12.75">
      <c r="A118">
        <v>33</v>
      </c>
      <c r="B118" s="30" t="s">
        <v>560</v>
      </c>
      <c r="C118" s="422" t="s">
        <v>281</v>
      </c>
      <c r="D118" s="32">
        <v>1935</v>
      </c>
      <c r="E118" s="100" t="s">
        <v>42</v>
      </c>
      <c r="F118" s="34" t="s">
        <v>42</v>
      </c>
      <c r="G118" s="34" t="s">
        <v>42</v>
      </c>
      <c r="H118" s="34" t="s">
        <v>42</v>
      </c>
      <c r="I118" s="34" t="s">
        <v>42</v>
      </c>
      <c r="J118" s="82" t="s">
        <v>42</v>
      </c>
      <c r="K118" s="82" t="s">
        <v>42</v>
      </c>
      <c r="L118" s="35">
        <v>44</v>
      </c>
      <c r="M118" s="82" t="s">
        <v>42</v>
      </c>
      <c r="N118" s="118" t="s">
        <v>42</v>
      </c>
      <c r="O118" s="34" t="s">
        <v>42</v>
      </c>
      <c r="P118" s="68" t="s">
        <v>42</v>
      </c>
      <c r="Q118" s="34" t="s">
        <v>42</v>
      </c>
      <c r="R118" s="34" t="s">
        <v>42</v>
      </c>
      <c r="S118" s="60" t="s">
        <v>42</v>
      </c>
      <c r="T118" s="148"/>
      <c r="U118" s="197">
        <f t="shared" si="2"/>
        <v>44</v>
      </c>
      <c r="V118" s="275"/>
      <c r="W118" s="211"/>
      <c r="X118" s="211"/>
    </row>
    <row r="119" spans="1:21" ht="13.5" thickBot="1">
      <c r="A119">
        <v>34</v>
      </c>
      <c r="B119" s="39" t="s">
        <v>560</v>
      </c>
      <c r="C119" s="88" t="s">
        <v>130</v>
      </c>
      <c r="D119" s="108">
        <v>1943</v>
      </c>
      <c r="E119" s="429" t="s">
        <v>42</v>
      </c>
      <c r="F119" s="93" t="s">
        <v>42</v>
      </c>
      <c r="G119" s="93" t="s">
        <v>42</v>
      </c>
      <c r="H119" s="93" t="s">
        <v>42</v>
      </c>
      <c r="I119" s="93" t="s">
        <v>42</v>
      </c>
      <c r="J119" s="91" t="s">
        <v>42</v>
      </c>
      <c r="K119" s="91" t="s">
        <v>42</v>
      </c>
      <c r="L119" s="94">
        <v>44</v>
      </c>
      <c r="M119" s="91" t="s">
        <v>42</v>
      </c>
      <c r="N119" s="291" t="s">
        <v>42</v>
      </c>
      <c r="O119" s="42" t="s">
        <v>42</v>
      </c>
      <c r="P119" s="154" t="s">
        <v>42</v>
      </c>
      <c r="Q119" s="154" t="s">
        <v>42</v>
      </c>
      <c r="R119" s="154" t="s">
        <v>42</v>
      </c>
      <c r="S119" s="154" t="s">
        <v>42</v>
      </c>
      <c r="T119" s="430"/>
      <c r="U119" s="196">
        <f t="shared" si="2"/>
        <v>44</v>
      </c>
    </row>
    <row r="120" spans="5:18" ht="13.5" thickBot="1"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2:21" ht="13.5" thickBot="1">
      <c r="B121" s="17" t="s">
        <v>3</v>
      </c>
      <c r="C121" s="259" t="s">
        <v>128</v>
      </c>
      <c r="D121" s="18" t="s">
        <v>52</v>
      </c>
      <c r="E121" s="19">
        <v>1</v>
      </c>
      <c r="F121" s="20">
        <v>2</v>
      </c>
      <c r="G121" s="20">
        <v>3</v>
      </c>
      <c r="H121" s="20">
        <v>4</v>
      </c>
      <c r="I121" s="20">
        <v>5</v>
      </c>
      <c r="J121" s="20">
        <v>6</v>
      </c>
      <c r="K121" s="20">
        <v>7</v>
      </c>
      <c r="L121" s="21">
        <v>8</v>
      </c>
      <c r="M121" s="20">
        <v>9</v>
      </c>
      <c r="N121" s="20">
        <v>10</v>
      </c>
      <c r="O121" s="20">
        <v>11</v>
      </c>
      <c r="P121" s="20">
        <v>12</v>
      </c>
      <c r="Q121" s="20">
        <v>13</v>
      </c>
      <c r="R121" s="20">
        <v>14</v>
      </c>
      <c r="S121" s="20">
        <v>15</v>
      </c>
      <c r="T121" s="22">
        <v>17</v>
      </c>
      <c r="U121" s="17" t="s">
        <v>50</v>
      </c>
    </row>
    <row r="122" spans="1:21" ht="12.75">
      <c r="A122">
        <v>1</v>
      </c>
      <c r="B122" s="53" t="s">
        <v>43</v>
      </c>
      <c r="C122" s="23" t="s">
        <v>33</v>
      </c>
      <c r="D122" s="24">
        <v>1934</v>
      </c>
      <c r="E122" s="282" t="s">
        <v>42</v>
      </c>
      <c r="F122" s="27">
        <v>110</v>
      </c>
      <c r="G122" s="264">
        <v>100</v>
      </c>
      <c r="H122" s="264">
        <v>100</v>
      </c>
      <c r="I122" s="26" t="s">
        <v>42</v>
      </c>
      <c r="J122" s="29">
        <v>100</v>
      </c>
      <c r="K122" s="285">
        <v>60</v>
      </c>
      <c r="L122" s="29">
        <v>110</v>
      </c>
      <c r="M122" s="27">
        <v>110</v>
      </c>
      <c r="N122" s="431">
        <v>60</v>
      </c>
      <c r="O122" s="34" t="s">
        <v>42</v>
      </c>
      <c r="P122" s="37">
        <v>100</v>
      </c>
      <c r="Q122" s="27">
        <v>110</v>
      </c>
      <c r="R122" s="26" t="s">
        <v>42</v>
      </c>
      <c r="S122" s="80">
        <v>120</v>
      </c>
      <c r="T122" s="262"/>
      <c r="U122" s="194">
        <f>SUM(E122:T122)-K122-N122-G122-H122</f>
        <v>760</v>
      </c>
    </row>
    <row r="123" spans="1:21" ht="12.75">
      <c r="A123">
        <v>2</v>
      </c>
      <c r="B123" s="54" t="s">
        <v>44</v>
      </c>
      <c r="C123" s="55" t="s">
        <v>129</v>
      </c>
      <c r="D123" s="56">
        <v>1935</v>
      </c>
      <c r="E123" s="99" t="s">
        <v>42</v>
      </c>
      <c r="F123" s="60" t="s">
        <v>42</v>
      </c>
      <c r="G123" s="59">
        <v>100</v>
      </c>
      <c r="H123" s="59">
        <v>100</v>
      </c>
      <c r="I123" s="60" t="s">
        <v>42</v>
      </c>
      <c r="J123" s="58">
        <v>100</v>
      </c>
      <c r="K123" s="285">
        <v>60</v>
      </c>
      <c r="L123" s="58">
        <v>110</v>
      </c>
      <c r="M123" s="59">
        <v>110</v>
      </c>
      <c r="N123" s="444">
        <v>60</v>
      </c>
      <c r="O123" s="34" t="s">
        <v>42</v>
      </c>
      <c r="P123" s="58">
        <v>100</v>
      </c>
      <c r="Q123" s="59">
        <v>110</v>
      </c>
      <c r="R123" s="60" t="s">
        <v>42</v>
      </c>
      <c r="S123" s="285">
        <v>72</v>
      </c>
      <c r="T123" s="262"/>
      <c r="U123" s="197">
        <f>SUM(E123:T123)-K123-N123-S123</f>
        <v>730</v>
      </c>
    </row>
    <row r="124" spans="1:21" ht="12.75">
      <c r="A124">
        <v>3</v>
      </c>
      <c r="B124" s="54" t="s">
        <v>48</v>
      </c>
      <c r="C124" s="55" t="s">
        <v>35</v>
      </c>
      <c r="D124" s="56">
        <v>1936</v>
      </c>
      <c r="E124" s="99" t="s">
        <v>42</v>
      </c>
      <c r="F124" s="59">
        <v>88</v>
      </c>
      <c r="G124" s="284">
        <v>80</v>
      </c>
      <c r="H124" s="284">
        <v>60</v>
      </c>
      <c r="I124" s="59">
        <v>100</v>
      </c>
      <c r="J124" s="285">
        <v>80</v>
      </c>
      <c r="K124" s="58">
        <v>80</v>
      </c>
      <c r="L124" s="285">
        <v>66</v>
      </c>
      <c r="M124" s="284">
        <v>66</v>
      </c>
      <c r="N124" s="63">
        <v>100</v>
      </c>
      <c r="O124" s="35">
        <v>88</v>
      </c>
      <c r="P124" s="285">
        <v>60</v>
      </c>
      <c r="Q124" s="59">
        <v>88</v>
      </c>
      <c r="R124" s="60" t="s">
        <v>42</v>
      </c>
      <c r="S124" s="80">
        <v>96</v>
      </c>
      <c r="T124" s="262"/>
      <c r="U124" s="197">
        <f>SUM(E124:T124)-H124-L124-M124-P124-G124-J124</f>
        <v>640</v>
      </c>
    </row>
    <row r="125" spans="1:21" ht="12.75">
      <c r="A125">
        <v>4</v>
      </c>
      <c r="B125" s="54" t="s">
        <v>45</v>
      </c>
      <c r="C125" s="55" t="s">
        <v>30</v>
      </c>
      <c r="D125" s="56">
        <v>1937</v>
      </c>
      <c r="E125" s="99" t="s">
        <v>42</v>
      </c>
      <c r="F125" s="284">
        <v>66</v>
      </c>
      <c r="G125" s="284">
        <v>80</v>
      </c>
      <c r="H125" s="59">
        <v>80</v>
      </c>
      <c r="I125" s="59">
        <v>80</v>
      </c>
      <c r="J125" s="285">
        <v>60</v>
      </c>
      <c r="K125" s="58">
        <v>100</v>
      </c>
      <c r="L125" s="58">
        <v>88</v>
      </c>
      <c r="M125" s="59">
        <v>88</v>
      </c>
      <c r="N125" s="63">
        <v>80</v>
      </c>
      <c r="O125" s="35">
        <v>110</v>
      </c>
      <c r="P125" s="66" t="s">
        <v>42</v>
      </c>
      <c r="Q125" s="284">
        <v>44</v>
      </c>
      <c r="R125" s="60" t="s">
        <v>42</v>
      </c>
      <c r="S125" s="285">
        <v>72</v>
      </c>
      <c r="T125" s="262"/>
      <c r="U125" s="197">
        <f>SUM(E125:T125)-J125-F125-G125-Q125-S125</f>
        <v>626</v>
      </c>
    </row>
    <row r="126" spans="1:21" ht="12.75">
      <c r="A126">
        <v>5</v>
      </c>
      <c r="B126" s="54" t="s">
        <v>46</v>
      </c>
      <c r="C126" s="55" t="s">
        <v>63</v>
      </c>
      <c r="D126" s="56">
        <v>1936</v>
      </c>
      <c r="E126" s="99" t="s">
        <v>42</v>
      </c>
      <c r="F126" s="59">
        <v>88</v>
      </c>
      <c r="G126" s="60" t="s">
        <v>42</v>
      </c>
      <c r="H126" s="311">
        <v>60</v>
      </c>
      <c r="I126" s="59">
        <v>100</v>
      </c>
      <c r="J126" s="58">
        <v>80</v>
      </c>
      <c r="K126" s="58">
        <v>80</v>
      </c>
      <c r="L126" s="285">
        <v>66</v>
      </c>
      <c r="M126" s="284">
        <v>66</v>
      </c>
      <c r="N126" s="66" t="s">
        <v>42</v>
      </c>
      <c r="O126" s="35">
        <v>88</v>
      </c>
      <c r="P126" s="66" t="s">
        <v>42</v>
      </c>
      <c r="Q126" s="59">
        <v>88</v>
      </c>
      <c r="R126" s="60" t="s">
        <v>42</v>
      </c>
      <c r="S126" s="80">
        <v>96</v>
      </c>
      <c r="T126" s="262"/>
      <c r="U126" s="197">
        <f>SUM(E126:T126)-H126-L126-M126</f>
        <v>620</v>
      </c>
    </row>
    <row r="127" spans="1:21" ht="12.75">
      <c r="A127">
        <v>6</v>
      </c>
      <c r="B127" s="54" t="s">
        <v>79</v>
      </c>
      <c r="C127" s="55" t="s">
        <v>77</v>
      </c>
      <c r="D127" s="56">
        <v>1936</v>
      </c>
      <c r="E127" s="99" t="s">
        <v>42</v>
      </c>
      <c r="F127" s="284">
        <v>66</v>
      </c>
      <c r="G127" s="60" t="s">
        <v>42</v>
      </c>
      <c r="H127" s="60" t="s">
        <v>42</v>
      </c>
      <c r="I127" s="59">
        <v>80</v>
      </c>
      <c r="J127" s="285">
        <v>60</v>
      </c>
      <c r="K127" s="58">
        <v>100</v>
      </c>
      <c r="L127" s="58">
        <v>88</v>
      </c>
      <c r="M127" s="59">
        <v>88</v>
      </c>
      <c r="N127" s="63">
        <v>80</v>
      </c>
      <c r="O127" s="35">
        <v>110</v>
      </c>
      <c r="P127" s="66" t="s">
        <v>42</v>
      </c>
      <c r="Q127" s="284">
        <v>44</v>
      </c>
      <c r="R127" s="60" t="s">
        <v>42</v>
      </c>
      <c r="S127" s="80">
        <v>72</v>
      </c>
      <c r="T127" s="262"/>
      <c r="U127" s="197">
        <f>SUM(E127:T127)-J127-Q127-F127</f>
        <v>618</v>
      </c>
    </row>
    <row r="128" spans="1:21" ht="12.75">
      <c r="A128">
        <v>7</v>
      </c>
      <c r="B128" s="54" t="s">
        <v>80</v>
      </c>
      <c r="C128" s="31" t="s">
        <v>281</v>
      </c>
      <c r="D128" s="32">
        <v>1935</v>
      </c>
      <c r="E128" s="99" t="s">
        <v>42</v>
      </c>
      <c r="F128" s="60" t="s">
        <v>42</v>
      </c>
      <c r="G128" s="60" t="s">
        <v>42</v>
      </c>
      <c r="H128" s="59">
        <v>80</v>
      </c>
      <c r="I128" s="60" t="s">
        <v>42</v>
      </c>
      <c r="J128" s="66" t="s">
        <v>42</v>
      </c>
      <c r="K128" s="66" t="s">
        <v>42</v>
      </c>
      <c r="L128" s="82" t="s">
        <v>42</v>
      </c>
      <c r="M128" s="82" t="s">
        <v>42</v>
      </c>
      <c r="N128" s="58">
        <v>100</v>
      </c>
      <c r="O128" s="34" t="s">
        <v>42</v>
      </c>
      <c r="P128" s="66" t="s">
        <v>42</v>
      </c>
      <c r="Q128" s="59">
        <v>66</v>
      </c>
      <c r="R128" s="60" t="s">
        <v>42</v>
      </c>
      <c r="S128" s="60" t="s">
        <v>42</v>
      </c>
      <c r="T128" s="262"/>
      <c r="U128" s="197">
        <f aca="true" t="shared" si="3" ref="U128:U149">SUM(E128:T128)</f>
        <v>246</v>
      </c>
    </row>
    <row r="129" spans="1:21" ht="12.75">
      <c r="A129">
        <v>8</v>
      </c>
      <c r="B129" s="54" t="s">
        <v>81</v>
      </c>
      <c r="C129" s="31" t="s">
        <v>28</v>
      </c>
      <c r="D129" s="32">
        <v>1938</v>
      </c>
      <c r="E129" s="99" t="s">
        <v>42</v>
      </c>
      <c r="F129" s="59">
        <v>110</v>
      </c>
      <c r="G129" s="60" t="s">
        <v>42</v>
      </c>
      <c r="H129" s="60" t="s">
        <v>42</v>
      </c>
      <c r="I129" s="60" t="s">
        <v>42</v>
      </c>
      <c r="J129" s="66" t="s">
        <v>42</v>
      </c>
      <c r="K129" s="66" t="s">
        <v>42</v>
      </c>
      <c r="L129" s="82" t="s">
        <v>42</v>
      </c>
      <c r="M129" s="82" t="s">
        <v>42</v>
      </c>
      <c r="N129" s="66" t="s">
        <v>42</v>
      </c>
      <c r="O129" s="34" t="s">
        <v>42</v>
      </c>
      <c r="P129" s="66" t="s">
        <v>42</v>
      </c>
      <c r="Q129" s="60" t="s">
        <v>42</v>
      </c>
      <c r="R129" s="60" t="s">
        <v>42</v>
      </c>
      <c r="S129" s="80">
        <v>120</v>
      </c>
      <c r="T129" s="262"/>
      <c r="U129" s="197">
        <f t="shared" si="3"/>
        <v>230</v>
      </c>
    </row>
    <row r="130" spans="1:21" ht="12.75">
      <c r="A130">
        <v>9</v>
      </c>
      <c r="B130" s="54" t="s">
        <v>91</v>
      </c>
      <c r="C130" s="31" t="s">
        <v>286</v>
      </c>
      <c r="D130" s="32">
        <v>1930</v>
      </c>
      <c r="E130" s="99" t="s">
        <v>42</v>
      </c>
      <c r="F130" s="60" t="s">
        <v>42</v>
      </c>
      <c r="G130" s="59">
        <v>100</v>
      </c>
      <c r="H130" s="60" t="s">
        <v>42</v>
      </c>
      <c r="I130" s="60" t="s">
        <v>42</v>
      </c>
      <c r="J130" s="66" t="s">
        <v>42</v>
      </c>
      <c r="K130" s="66" t="s">
        <v>42</v>
      </c>
      <c r="L130" s="82" t="s">
        <v>42</v>
      </c>
      <c r="M130" s="59">
        <v>66</v>
      </c>
      <c r="N130" s="66" t="s">
        <v>42</v>
      </c>
      <c r="O130" s="34" t="s">
        <v>42</v>
      </c>
      <c r="P130" s="66" t="s">
        <v>42</v>
      </c>
      <c r="Q130" s="59">
        <v>44</v>
      </c>
      <c r="R130" s="60" t="s">
        <v>42</v>
      </c>
      <c r="S130" s="60" t="s">
        <v>42</v>
      </c>
      <c r="T130" s="262"/>
      <c r="U130" s="197">
        <f t="shared" si="3"/>
        <v>210</v>
      </c>
    </row>
    <row r="131" spans="1:21" ht="12.75">
      <c r="A131">
        <v>10</v>
      </c>
      <c r="B131" s="54" t="s">
        <v>94</v>
      </c>
      <c r="C131" s="31" t="s">
        <v>107</v>
      </c>
      <c r="D131" s="32">
        <v>1932</v>
      </c>
      <c r="E131" s="99" t="s">
        <v>42</v>
      </c>
      <c r="F131" s="60" t="s">
        <v>42</v>
      </c>
      <c r="G131" s="60" t="s">
        <v>42</v>
      </c>
      <c r="H131" s="59">
        <v>60</v>
      </c>
      <c r="I131" s="60" t="s">
        <v>42</v>
      </c>
      <c r="J131" s="66" t="s">
        <v>42</v>
      </c>
      <c r="K131" s="66" t="s">
        <v>42</v>
      </c>
      <c r="L131" s="82" t="s">
        <v>42</v>
      </c>
      <c r="M131" s="35">
        <v>44</v>
      </c>
      <c r="N131" s="66" t="s">
        <v>42</v>
      </c>
      <c r="O131" s="34" t="s">
        <v>42</v>
      </c>
      <c r="P131" s="66" t="s">
        <v>42</v>
      </c>
      <c r="Q131" s="59">
        <v>66</v>
      </c>
      <c r="R131" s="60" t="s">
        <v>42</v>
      </c>
      <c r="S131" s="60" t="s">
        <v>42</v>
      </c>
      <c r="T131" s="262"/>
      <c r="U131" s="197">
        <f t="shared" si="3"/>
        <v>170</v>
      </c>
    </row>
    <row r="132" spans="1:24" ht="12.75">
      <c r="A132">
        <v>11</v>
      </c>
      <c r="B132" s="54" t="s">
        <v>85</v>
      </c>
      <c r="C132" s="224" t="s">
        <v>58</v>
      </c>
      <c r="D132" s="225">
        <v>1938</v>
      </c>
      <c r="E132" s="294" t="s">
        <v>42</v>
      </c>
      <c r="F132" s="295" t="s">
        <v>42</v>
      </c>
      <c r="G132" s="295" t="s">
        <v>42</v>
      </c>
      <c r="H132" s="295" t="s">
        <v>42</v>
      </c>
      <c r="I132" s="295" t="s">
        <v>42</v>
      </c>
      <c r="J132" s="226" t="s">
        <v>42</v>
      </c>
      <c r="K132" s="226" t="s">
        <v>42</v>
      </c>
      <c r="L132" s="209" t="s">
        <v>42</v>
      </c>
      <c r="M132" s="209" t="s">
        <v>42</v>
      </c>
      <c r="N132" s="58">
        <v>40</v>
      </c>
      <c r="O132" s="205">
        <v>66</v>
      </c>
      <c r="P132" s="226" t="s">
        <v>42</v>
      </c>
      <c r="Q132" s="295" t="s">
        <v>42</v>
      </c>
      <c r="R132" s="295" t="s">
        <v>42</v>
      </c>
      <c r="S132" s="298">
        <v>48</v>
      </c>
      <c r="T132" s="432"/>
      <c r="U132" s="197">
        <f t="shared" si="3"/>
        <v>154</v>
      </c>
      <c r="X132" s="211"/>
    </row>
    <row r="133" spans="1:21" ht="12.75">
      <c r="A133">
        <v>12</v>
      </c>
      <c r="B133" s="54" t="s">
        <v>99</v>
      </c>
      <c r="C133" s="31" t="s">
        <v>287</v>
      </c>
      <c r="D133" s="32">
        <v>1930</v>
      </c>
      <c r="E133" s="100" t="s">
        <v>42</v>
      </c>
      <c r="F133" s="34" t="s">
        <v>42</v>
      </c>
      <c r="G133" s="34" t="s">
        <v>42</v>
      </c>
      <c r="H133" s="34" t="s">
        <v>42</v>
      </c>
      <c r="I133" s="34" t="s">
        <v>42</v>
      </c>
      <c r="J133" s="82" t="s">
        <v>42</v>
      </c>
      <c r="K133" s="82" t="s">
        <v>42</v>
      </c>
      <c r="L133" s="37">
        <v>44</v>
      </c>
      <c r="M133" s="35">
        <v>66</v>
      </c>
      <c r="N133" s="82" t="s">
        <v>42</v>
      </c>
      <c r="O133" s="34" t="s">
        <v>42</v>
      </c>
      <c r="P133" s="82" t="s">
        <v>42</v>
      </c>
      <c r="Q133" s="35">
        <v>44</v>
      </c>
      <c r="R133" s="34" t="s">
        <v>42</v>
      </c>
      <c r="S133" s="60" t="s">
        <v>42</v>
      </c>
      <c r="T133" s="38"/>
      <c r="U133" s="197">
        <f t="shared" si="3"/>
        <v>154</v>
      </c>
    </row>
    <row r="134" spans="1:21" ht="12.75">
      <c r="A134">
        <v>13</v>
      </c>
      <c r="B134" s="54" t="s">
        <v>167</v>
      </c>
      <c r="C134" s="31" t="s">
        <v>60</v>
      </c>
      <c r="D134" s="32">
        <v>1938</v>
      </c>
      <c r="E134" s="100" t="s">
        <v>42</v>
      </c>
      <c r="F134" s="34" t="s">
        <v>42</v>
      </c>
      <c r="G134" s="34" t="s">
        <v>42</v>
      </c>
      <c r="H134" s="34" t="s">
        <v>42</v>
      </c>
      <c r="I134" s="34" t="s">
        <v>42</v>
      </c>
      <c r="J134" s="82" t="s">
        <v>42</v>
      </c>
      <c r="K134" s="82" t="s">
        <v>42</v>
      </c>
      <c r="L134" s="82" t="s">
        <v>42</v>
      </c>
      <c r="M134" s="82" t="s">
        <v>42</v>
      </c>
      <c r="N134" s="58">
        <v>40</v>
      </c>
      <c r="O134" s="35">
        <v>66</v>
      </c>
      <c r="P134" s="82" t="s">
        <v>42</v>
      </c>
      <c r="Q134" s="34" t="s">
        <v>42</v>
      </c>
      <c r="R134" s="34" t="s">
        <v>42</v>
      </c>
      <c r="S134" s="86">
        <v>48</v>
      </c>
      <c r="T134" s="38"/>
      <c r="U134" s="197">
        <f t="shared" si="3"/>
        <v>154</v>
      </c>
    </row>
    <row r="135" spans="1:21" ht="12.75">
      <c r="A135">
        <v>14</v>
      </c>
      <c r="B135" s="54" t="s">
        <v>167</v>
      </c>
      <c r="C135" s="31" t="s">
        <v>64</v>
      </c>
      <c r="D135" s="32">
        <v>1933</v>
      </c>
      <c r="E135" s="100" t="s">
        <v>42</v>
      </c>
      <c r="F135" s="34" t="s">
        <v>42</v>
      </c>
      <c r="G135" s="34" t="s">
        <v>42</v>
      </c>
      <c r="H135" s="34" t="s">
        <v>42</v>
      </c>
      <c r="I135" s="34" t="s">
        <v>42</v>
      </c>
      <c r="J135" s="82" t="s">
        <v>42</v>
      </c>
      <c r="K135" s="82" t="s">
        <v>42</v>
      </c>
      <c r="L135" s="82" t="s">
        <v>42</v>
      </c>
      <c r="M135" s="82" t="s">
        <v>42</v>
      </c>
      <c r="N135" s="66" t="s">
        <v>42</v>
      </c>
      <c r="O135" s="34" t="s">
        <v>42</v>
      </c>
      <c r="P135" s="37">
        <v>80</v>
      </c>
      <c r="Q135" s="34" t="s">
        <v>42</v>
      </c>
      <c r="R135" s="34" t="s">
        <v>42</v>
      </c>
      <c r="S135" s="86">
        <v>48</v>
      </c>
      <c r="T135" s="38"/>
      <c r="U135" s="197">
        <f t="shared" si="3"/>
        <v>128</v>
      </c>
    </row>
    <row r="136" spans="1:21" ht="12.75">
      <c r="A136">
        <v>15</v>
      </c>
      <c r="B136" s="102" t="s">
        <v>112</v>
      </c>
      <c r="C136" s="31" t="s">
        <v>93</v>
      </c>
      <c r="D136" s="32">
        <v>1932</v>
      </c>
      <c r="E136" s="100" t="s">
        <v>42</v>
      </c>
      <c r="F136" s="34" t="s">
        <v>42</v>
      </c>
      <c r="G136" s="34" t="s">
        <v>42</v>
      </c>
      <c r="H136" s="34" t="s">
        <v>42</v>
      </c>
      <c r="I136" s="34" t="s">
        <v>42</v>
      </c>
      <c r="J136" s="82" t="s">
        <v>42</v>
      </c>
      <c r="K136" s="82" t="s">
        <v>42</v>
      </c>
      <c r="L136" s="82" t="s">
        <v>42</v>
      </c>
      <c r="M136" s="82" t="s">
        <v>42</v>
      </c>
      <c r="N136" s="66" t="s">
        <v>42</v>
      </c>
      <c r="O136" s="34" t="s">
        <v>42</v>
      </c>
      <c r="P136" s="37">
        <v>80</v>
      </c>
      <c r="Q136" s="34" t="s">
        <v>42</v>
      </c>
      <c r="R136" s="34" t="s">
        <v>42</v>
      </c>
      <c r="S136" s="86">
        <v>48</v>
      </c>
      <c r="T136" s="38"/>
      <c r="U136" s="197">
        <f t="shared" si="3"/>
        <v>128</v>
      </c>
    </row>
    <row r="137" spans="1:24" ht="12.75">
      <c r="A137">
        <v>16</v>
      </c>
      <c r="B137" s="102" t="s">
        <v>141</v>
      </c>
      <c r="C137" s="31" t="s">
        <v>38</v>
      </c>
      <c r="D137" s="32">
        <v>1930</v>
      </c>
      <c r="E137" s="100" t="s">
        <v>42</v>
      </c>
      <c r="F137" s="34" t="s">
        <v>42</v>
      </c>
      <c r="G137" s="34" t="s">
        <v>42</v>
      </c>
      <c r="H137" s="202">
        <v>60</v>
      </c>
      <c r="I137" s="34" t="s">
        <v>42</v>
      </c>
      <c r="J137" s="82" t="s">
        <v>42</v>
      </c>
      <c r="K137" s="82" t="s">
        <v>42</v>
      </c>
      <c r="L137" s="82" t="s">
        <v>42</v>
      </c>
      <c r="M137" s="82" t="s">
        <v>42</v>
      </c>
      <c r="N137" s="66" t="s">
        <v>42</v>
      </c>
      <c r="O137" s="34" t="s">
        <v>42</v>
      </c>
      <c r="P137" s="37">
        <v>60</v>
      </c>
      <c r="Q137" s="34" t="s">
        <v>42</v>
      </c>
      <c r="R137" s="34" t="s">
        <v>42</v>
      </c>
      <c r="S137" s="60" t="s">
        <v>42</v>
      </c>
      <c r="T137" s="38"/>
      <c r="U137" s="197">
        <f t="shared" si="3"/>
        <v>120</v>
      </c>
      <c r="X137" s="211"/>
    </row>
    <row r="138" spans="1:24" ht="12.75">
      <c r="A138">
        <v>17</v>
      </c>
      <c r="B138" s="102" t="s">
        <v>387</v>
      </c>
      <c r="C138" s="31" t="s">
        <v>39</v>
      </c>
      <c r="D138" s="32">
        <v>1921</v>
      </c>
      <c r="E138" s="100" t="s">
        <v>42</v>
      </c>
      <c r="F138" s="34" t="s">
        <v>42</v>
      </c>
      <c r="G138" s="34" t="s">
        <v>42</v>
      </c>
      <c r="H138" s="34" t="s">
        <v>42</v>
      </c>
      <c r="I138" s="34" t="s">
        <v>42</v>
      </c>
      <c r="J138" s="82" t="s">
        <v>42</v>
      </c>
      <c r="K138" s="82" t="s">
        <v>42</v>
      </c>
      <c r="L138" s="82" t="s">
        <v>42</v>
      </c>
      <c r="M138" s="82" t="s">
        <v>42</v>
      </c>
      <c r="N138" s="58">
        <v>60</v>
      </c>
      <c r="O138" s="34" t="s">
        <v>42</v>
      </c>
      <c r="P138" s="82" t="s">
        <v>42</v>
      </c>
      <c r="Q138" s="34" t="s">
        <v>42</v>
      </c>
      <c r="R138" s="34" t="s">
        <v>42</v>
      </c>
      <c r="S138" s="86">
        <v>48</v>
      </c>
      <c r="T138" s="38"/>
      <c r="U138" s="197">
        <f t="shared" si="3"/>
        <v>108</v>
      </c>
      <c r="X138" s="211"/>
    </row>
    <row r="139" spans="1:24" ht="12.75">
      <c r="A139">
        <v>18</v>
      </c>
      <c r="B139" s="102" t="s">
        <v>387</v>
      </c>
      <c r="C139" s="31" t="s">
        <v>136</v>
      </c>
      <c r="D139" s="32"/>
      <c r="E139" s="100" t="s">
        <v>42</v>
      </c>
      <c r="F139" s="34" t="s">
        <v>42</v>
      </c>
      <c r="G139" s="34" t="s">
        <v>42</v>
      </c>
      <c r="H139" s="34" t="s">
        <v>42</v>
      </c>
      <c r="I139" s="34" t="s">
        <v>42</v>
      </c>
      <c r="J139" s="82" t="s">
        <v>42</v>
      </c>
      <c r="K139" s="82" t="s">
        <v>42</v>
      </c>
      <c r="L139" s="82" t="s">
        <v>42</v>
      </c>
      <c r="M139" s="82" t="s">
        <v>42</v>
      </c>
      <c r="N139" s="58">
        <v>60</v>
      </c>
      <c r="O139" s="34" t="s">
        <v>42</v>
      </c>
      <c r="P139" s="82" t="s">
        <v>42</v>
      </c>
      <c r="Q139" s="34" t="s">
        <v>42</v>
      </c>
      <c r="R139" s="34" t="s">
        <v>42</v>
      </c>
      <c r="S139" s="86">
        <v>48</v>
      </c>
      <c r="T139" s="38"/>
      <c r="U139" s="197">
        <f t="shared" si="3"/>
        <v>108</v>
      </c>
      <c r="X139" s="211"/>
    </row>
    <row r="140" spans="2:24" ht="12.75">
      <c r="B140" s="102"/>
      <c r="C140" s="31" t="s">
        <v>74</v>
      </c>
      <c r="D140" s="32">
        <v>1938</v>
      </c>
      <c r="E140" s="100" t="s">
        <v>42</v>
      </c>
      <c r="F140" s="34" t="s">
        <v>42</v>
      </c>
      <c r="G140" s="35">
        <v>100</v>
      </c>
      <c r="H140" s="34" t="s">
        <v>42</v>
      </c>
      <c r="I140" s="34" t="s">
        <v>42</v>
      </c>
      <c r="J140" s="82" t="s">
        <v>42</v>
      </c>
      <c r="K140" s="82" t="s">
        <v>42</v>
      </c>
      <c r="L140" s="82" t="s">
        <v>42</v>
      </c>
      <c r="M140" s="82" t="s">
        <v>42</v>
      </c>
      <c r="N140" s="66" t="s">
        <v>42</v>
      </c>
      <c r="O140" s="34" t="s">
        <v>42</v>
      </c>
      <c r="P140" s="82" t="s">
        <v>42</v>
      </c>
      <c r="Q140" s="34" t="s">
        <v>42</v>
      </c>
      <c r="R140" s="34" t="s">
        <v>42</v>
      </c>
      <c r="S140" s="60" t="s">
        <v>42</v>
      </c>
      <c r="T140" s="38"/>
      <c r="U140" s="197">
        <f t="shared" si="3"/>
        <v>100</v>
      </c>
      <c r="X140" s="211"/>
    </row>
    <row r="141" spans="2:24" ht="12.75">
      <c r="B141" s="102"/>
      <c r="C141" s="31" t="s">
        <v>286</v>
      </c>
      <c r="D141" s="32">
        <v>1930</v>
      </c>
      <c r="E141" s="100" t="s">
        <v>42</v>
      </c>
      <c r="F141" s="34" t="s">
        <v>42</v>
      </c>
      <c r="G141" s="34" t="s">
        <v>42</v>
      </c>
      <c r="H141" s="34" t="s">
        <v>42</v>
      </c>
      <c r="I141" s="34" t="s">
        <v>42</v>
      </c>
      <c r="J141" s="82" t="s">
        <v>42</v>
      </c>
      <c r="K141" s="82" t="s">
        <v>42</v>
      </c>
      <c r="L141" s="37">
        <v>44</v>
      </c>
      <c r="M141" s="82" t="s">
        <v>42</v>
      </c>
      <c r="N141" s="66" t="s">
        <v>42</v>
      </c>
      <c r="O141" s="34" t="s">
        <v>42</v>
      </c>
      <c r="P141" s="82" t="s">
        <v>42</v>
      </c>
      <c r="Q141" s="35">
        <v>44</v>
      </c>
      <c r="R141" s="34" t="s">
        <v>42</v>
      </c>
      <c r="S141" s="60" t="s">
        <v>42</v>
      </c>
      <c r="T141" s="38"/>
      <c r="U141" s="197">
        <f t="shared" si="3"/>
        <v>88</v>
      </c>
      <c r="X141" s="211"/>
    </row>
    <row r="142" spans="1:24" ht="12.75">
      <c r="A142">
        <v>19</v>
      </c>
      <c r="B142" s="102" t="s">
        <v>170</v>
      </c>
      <c r="C142" s="31" t="s">
        <v>561</v>
      </c>
      <c r="D142" s="32">
        <v>1936</v>
      </c>
      <c r="E142" s="100" t="s">
        <v>42</v>
      </c>
      <c r="F142" s="34" t="s">
        <v>42</v>
      </c>
      <c r="G142" s="34" t="s">
        <v>42</v>
      </c>
      <c r="H142" s="34" t="s">
        <v>42</v>
      </c>
      <c r="I142" s="34" t="s">
        <v>42</v>
      </c>
      <c r="J142" s="82" t="s">
        <v>42</v>
      </c>
      <c r="K142" s="82" t="s">
        <v>42</v>
      </c>
      <c r="L142" s="82" t="s">
        <v>42</v>
      </c>
      <c r="M142" s="82" t="s">
        <v>42</v>
      </c>
      <c r="N142" s="66" t="s">
        <v>42</v>
      </c>
      <c r="O142" s="34" t="s">
        <v>42</v>
      </c>
      <c r="P142" s="34" t="s">
        <v>42</v>
      </c>
      <c r="Q142" s="34" t="s">
        <v>42</v>
      </c>
      <c r="R142" s="34" t="s">
        <v>42</v>
      </c>
      <c r="S142" s="86">
        <v>72</v>
      </c>
      <c r="T142" s="38"/>
      <c r="U142" s="445">
        <f t="shared" si="3"/>
        <v>72</v>
      </c>
      <c r="V142" s="275"/>
      <c r="W142" s="211"/>
      <c r="X142" s="211"/>
    </row>
    <row r="143" spans="1:24" ht="12.75">
      <c r="A143">
        <v>20</v>
      </c>
      <c r="B143" s="102" t="s">
        <v>170</v>
      </c>
      <c r="C143" s="128" t="s">
        <v>383</v>
      </c>
      <c r="D143" s="129"/>
      <c r="E143" s="100" t="s">
        <v>42</v>
      </c>
      <c r="F143" s="34" t="s">
        <v>42</v>
      </c>
      <c r="G143" s="34" t="s">
        <v>42</v>
      </c>
      <c r="H143" s="34" t="s">
        <v>42</v>
      </c>
      <c r="I143" s="34" t="s">
        <v>42</v>
      </c>
      <c r="J143" s="82" t="s">
        <v>42</v>
      </c>
      <c r="K143" s="82" t="s">
        <v>42</v>
      </c>
      <c r="L143" s="37">
        <v>66</v>
      </c>
      <c r="M143" s="34" t="s">
        <v>42</v>
      </c>
      <c r="N143" s="66" t="s">
        <v>42</v>
      </c>
      <c r="O143" s="34" t="s">
        <v>42</v>
      </c>
      <c r="P143" s="209" t="s">
        <v>42</v>
      </c>
      <c r="Q143" s="200" t="s">
        <v>42</v>
      </c>
      <c r="R143" s="200" t="s">
        <v>42</v>
      </c>
      <c r="S143" s="60" t="s">
        <v>42</v>
      </c>
      <c r="T143" s="195"/>
      <c r="U143" s="445">
        <f t="shared" si="3"/>
        <v>66</v>
      </c>
      <c r="V143" s="211"/>
      <c r="W143" s="211"/>
      <c r="X143" s="211"/>
    </row>
    <row r="144" spans="1:24" ht="12.75">
      <c r="A144">
        <v>21</v>
      </c>
      <c r="B144" s="102" t="s">
        <v>170</v>
      </c>
      <c r="C144" s="128" t="s">
        <v>390</v>
      </c>
      <c r="D144" s="129">
        <v>1936</v>
      </c>
      <c r="E144" s="100" t="s">
        <v>42</v>
      </c>
      <c r="F144" s="34" t="s">
        <v>42</v>
      </c>
      <c r="G144" s="34" t="s">
        <v>42</v>
      </c>
      <c r="H144" s="34" t="s">
        <v>42</v>
      </c>
      <c r="I144" s="34" t="s">
        <v>42</v>
      </c>
      <c r="J144" s="82" t="s">
        <v>42</v>
      </c>
      <c r="K144" s="82" t="s">
        <v>42</v>
      </c>
      <c r="L144" s="82" t="s">
        <v>42</v>
      </c>
      <c r="M144" s="82" t="s">
        <v>42</v>
      </c>
      <c r="N144" s="66" t="s">
        <v>42</v>
      </c>
      <c r="O144" s="34" t="s">
        <v>42</v>
      </c>
      <c r="P144" s="200" t="s">
        <v>42</v>
      </c>
      <c r="Q144" s="205">
        <v>66</v>
      </c>
      <c r="R144" s="200" t="s">
        <v>42</v>
      </c>
      <c r="S144" s="60" t="s">
        <v>42</v>
      </c>
      <c r="T144" s="195"/>
      <c r="U144" s="445">
        <f t="shared" si="3"/>
        <v>66</v>
      </c>
      <c r="V144" s="275"/>
      <c r="W144" s="211"/>
      <c r="X144" s="211"/>
    </row>
    <row r="145" spans="1:21" ht="12.75">
      <c r="A145">
        <v>22</v>
      </c>
      <c r="B145" s="102" t="s">
        <v>175</v>
      </c>
      <c r="C145" s="128" t="s">
        <v>113</v>
      </c>
      <c r="D145" s="129">
        <v>1930</v>
      </c>
      <c r="E145" s="100" t="s">
        <v>42</v>
      </c>
      <c r="F145" s="34" t="s">
        <v>42</v>
      </c>
      <c r="G145" s="34" t="s">
        <v>42</v>
      </c>
      <c r="H145" s="34" t="s">
        <v>42</v>
      </c>
      <c r="I145" s="34" t="s">
        <v>42</v>
      </c>
      <c r="J145" s="82" t="s">
        <v>42</v>
      </c>
      <c r="K145" s="82" t="s">
        <v>42</v>
      </c>
      <c r="L145" s="37">
        <v>66</v>
      </c>
      <c r="M145" s="34" t="s">
        <v>42</v>
      </c>
      <c r="N145" s="209" t="s">
        <v>42</v>
      </c>
      <c r="O145" s="200" t="s">
        <v>42</v>
      </c>
      <c r="P145" s="209" t="s">
        <v>42</v>
      </c>
      <c r="Q145" s="200" t="s">
        <v>42</v>
      </c>
      <c r="R145" s="200" t="s">
        <v>42</v>
      </c>
      <c r="S145" s="60" t="s">
        <v>42</v>
      </c>
      <c r="T145" s="195"/>
      <c r="U145" s="445">
        <f t="shared" si="3"/>
        <v>66</v>
      </c>
    </row>
    <row r="146" spans="1:21" ht="12.75">
      <c r="A146">
        <v>23</v>
      </c>
      <c r="B146" s="102" t="s">
        <v>175</v>
      </c>
      <c r="C146" s="198" t="s">
        <v>31</v>
      </c>
      <c r="D146" s="121">
        <v>1938</v>
      </c>
      <c r="E146" s="100" t="s">
        <v>42</v>
      </c>
      <c r="F146" s="34" t="s">
        <v>42</v>
      </c>
      <c r="G146" s="34" t="s">
        <v>42</v>
      </c>
      <c r="H146" s="34" t="s">
        <v>42</v>
      </c>
      <c r="I146" s="34" t="s">
        <v>42</v>
      </c>
      <c r="J146" s="82" t="s">
        <v>42</v>
      </c>
      <c r="K146" s="82" t="s">
        <v>42</v>
      </c>
      <c r="L146" s="82" t="s">
        <v>42</v>
      </c>
      <c r="M146" s="82" t="s">
        <v>42</v>
      </c>
      <c r="N146" s="209" t="s">
        <v>42</v>
      </c>
      <c r="O146" s="200" t="s">
        <v>42</v>
      </c>
      <c r="P146" s="200" t="s">
        <v>42</v>
      </c>
      <c r="Q146" s="200" t="s">
        <v>42</v>
      </c>
      <c r="R146" s="200" t="s">
        <v>42</v>
      </c>
      <c r="S146" s="127">
        <v>48</v>
      </c>
      <c r="T146" s="433"/>
      <c r="U146" s="445">
        <f t="shared" si="3"/>
        <v>48</v>
      </c>
    </row>
    <row r="147" spans="1:21" ht="12.75">
      <c r="A147">
        <v>24</v>
      </c>
      <c r="B147" s="30" t="s">
        <v>391</v>
      </c>
      <c r="C147" s="315" t="s">
        <v>66</v>
      </c>
      <c r="D147" s="121">
        <v>1932</v>
      </c>
      <c r="E147" s="100" t="s">
        <v>42</v>
      </c>
      <c r="F147" s="34" t="s">
        <v>42</v>
      </c>
      <c r="G147" s="34" t="s">
        <v>42</v>
      </c>
      <c r="H147" s="34" t="s">
        <v>42</v>
      </c>
      <c r="I147" s="34" t="s">
        <v>42</v>
      </c>
      <c r="J147" s="82" t="s">
        <v>42</v>
      </c>
      <c r="K147" s="82" t="s">
        <v>42</v>
      </c>
      <c r="L147" s="37">
        <v>44</v>
      </c>
      <c r="M147" s="82" t="s">
        <v>42</v>
      </c>
      <c r="N147" s="209" t="s">
        <v>42</v>
      </c>
      <c r="O147" s="200" t="s">
        <v>42</v>
      </c>
      <c r="P147" s="209" t="s">
        <v>42</v>
      </c>
      <c r="Q147" s="209" t="s">
        <v>42</v>
      </c>
      <c r="R147" s="200" t="s">
        <v>42</v>
      </c>
      <c r="S147" s="60" t="s">
        <v>42</v>
      </c>
      <c r="T147" s="433"/>
      <c r="U147" s="197">
        <f t="shared" si="3"/>
        <v>44</v>
      </c>
    </row>
    <row r="148" spans="1:21" ht="12.75">
      <c r="A148">
        <v>25</v>
      </c>
      <c r="B148" s="30" t="s">
        <v>391</v>
      </c>
      <c r="C148" s="198" t="s">
        <v>384</v>
      </c>
      <c r="D148" s="121">
        <v>1932</v>
      </c>
      <c r="E148" s="100" t="s">
        <v>42</v>
      </c>
      <c r="F148" s="34" t="s">
        <v>42</v>
      </c>
      <c r="G148" s="34" t="s">
        <v>42</v>
      </c>
      <c r="H148" s="34" t="s">
        <v>42</v>
      </c>
      <c r="I148" s="34" t="s">
        <v>42</v>
      </c>
      <c r="J148" s="82" t="s">
        <v>42</v>
      </c>
      <c r="K148" s="82" t="s">
        <v>42</v>
      </c>
      <c r="L148" s="37">
        <v>44</v>
      </c>
      <c r="M148" s="82" t="s">
        <v>42</v>
      </c>
      <c r="N148" s="209" t="s">
        <v>42</v>
      </c>
      <c r="O148" s="200" t="s">
        <v>42</v>
      </c>
      <c r="P148" s="209" t="s">
        <v>42</v>
      </c>
      <c r="Q148" s="209" t="s">
        <v>42</v>
      </c>
      <c r="R148" s="200" t="s">
        <v>42</v>
      </c>
      <c r="S148" s="60" t="s">
        <v>42</v>
      </c>
      <c r="T148" s="433"/>
      <c r="U148" s="197">
        <f t="shared" si="3"/>
        <v>44</v>
      </c>
    </row>
    <row r="149" spans="1:23" ht="13.5" thickBot="1">
      <c r="A149">
        <v>26</v>
      </c>
      <c r="B149" s="39" t="s">
        <v>391</v>
      </c>
      <c r="C149" s="69" t="s">
        <v>385</v>
      </c>
      <c r="D149" s="103">
        <v>1935</v>
      </c>
      <c r="E149" s="434" t="s">
        <v>42</v>
      </c>
      <c r="F149" s="42" t="s">
        <v>42</v>
      </c>
      <c r="G149" s="42" t="s">
        <v>42</v>
      </c>
      <c r="H149" s="42" t="s">
        <v>42</v>
      </c>
      <c r="I149" s="42" t="s">
        <v>42</v>
      </c>
      <c r="J149" s="90" t="s">
        <v>42</v>
      </c>
      <c r="K149" s="90" t="s">
        <v>42</v>
      </c>
      <c r="L149" s="90" t="s">
        <v>42</v>
      </c>
      <c r="M149" s="43">
        <v>44</v>
      </c>
      <c r="N149" s="90" t="s">
        <v>42</v>
      </c>
      <c r="O149" s="42" t="s">
        <v>42</v>
      </c>
      <c r="P149" s="90" t="s">
        <v>42</v>
      </c>
      <c r="Q149" s="90" t="s">
        <v>42</v>
      </c>
      <c r="R149" s="42" t="s">
        <v>42</v>
      </c>
      <c r="S149" s="42" t="s">
        <v>42</v>
      </c>
      <c r="T149" s="435"/>
      <c r="U149" s="196">
        <f t="shared" si="3"/>
        <v>44</v>
      </c>
      <c r="V149" s="275"/>
      <c r="W149" s="211"/>
    </row>
    <row r="150" ht="12.75">
      <c r="I150" s="436"/>
    </row>
  </sheetData>
  <printOptions/>
  <pageMargins left="0.75" right="0.75" top="0.56" bottom="0.21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Uzivatel</cp:lastModifiedBy>
  <cp:lastPrinted>2008-08-23T07:25:24Z</cp:lastPrinted>
  <dcterms:created xsi:type="dcterms:W3CDTF">2007-07-11T09:00:45Z</dcterms:created>
  <dcterms:modified xsi:type="dcterms:W3CDTF">2008-09-13T11:18:32Z</dcterms:modified>
  <cp:category/>
  <cp:version/>
  <cp:contentType/>
  <cp:contentStatus/>
</cp:coreProperties>
</file>