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20" windowWidth="19050" windowHeight="6150" activeTab="0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>
    <definedName name="_xlnm.Print_Area" localSheetId="2">'čtyřhra'!#REF!</definedName>
    <definedName name="_xlnm.Print_Area" localSheetId="1">'dvouhra'!#REF!</definedName>
  </definedNames>
  <calcPr fullCalcOnLoad="1"/>
</workbook>
</file>

<file path=xl/sharedStrings.xml><?xml version="1.0" encoding="utf-8"?>
<sst xmlns="http://schemas.openxmlformats.org/spreadsheetml/2006/main" count="5043" uniqueCount="523">
  <si>
    <t>Pořadí</t>
  </si>
  <si>
    <t>Loko Beroun</t>
  </si>
  <si>
    <t>Sokol Týnec nad Labem</t>
  </si>
  <si>
    <t>Spartak Pečky</t>
  </si>
  <si>
    <t>Sokol Libiš</t>
  </si>
  <si>
    <t>Sparta Kutná Hora</t>
  </si>
  <si>
    <t>Kategorie 60 - 64</t>
  </si>
  <si>
    <t>Kategorie 70 - 74</t>
  </si>
  <si>
    <t>TK Lány</t>
  </si>
  <si>
    <t>Jetel</t>
  </si>
  <si>
    <t>Dvouhra</t>
  </si>
  <si>
    <t>Čtyřhra</t>
  </si>
  <si>
    <t>Dvouhra 70 - 74</t>
  </si>
  <si>
    <t>Dvouhra 60 - 64</t>
  </si>
  <si>
    <t>Dvouhra 55 - 59</t>
  </si>
  <si>
    <t>Dvouhra 50 - 54</t>
  </si>
  <si>
    <t>Dvouhra 75 - 79</t>
  </si>
  <si>
    <t>Zpracoval Ing. Jiří Heincl</t>
  </si>
  <si>
    <t>x</t>
  </si>
  <si>
    <t>Dvouhra 65 - 69</t>
  </si>
  <si>
    <t>STŘEDOČESKÝ POHÁR VETERÁNŮ</t>
  </si>
  <si>
    <t>Účast:   hráčů</t>
  </si>
  <si>
    <t>Vítězové</t>
  </si>
  <si>
    <t>60 - 64</t>
  </si>
  <si>
    <t>65 - 69</t>
  </si>
  <si>
    <t>70 - 74</t>
  </si>
  <si>
    <t>dvouhra</t>
  </si>
  <si>
    <t>čtyřhra</t>
  </si>
  <si>
    <t>2.</t>
  </si>
  <si>
    <t>1.</t>
  </si>
  <si>
    <t>3.</t>
  </si>
  <si>
    <t>4.</t>
  </si>
  <si>
    <t>5.</t>
  </si>
  <si>
    <t>6.</t>
  </si>
  <si>
    <t>2. - 3.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</si>
  <si>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</si>
  <si>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</si>
  <si>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</si>
  <si>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</si>
  <si>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</si>
  <si>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</si>
  <si>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</si>
  <si>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</si>
  <si>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</si>
  <si>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</si>
  <si>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14. - 15.</t>
  </si>
  <si>
    <t>Středočeský tenisový svaz</t>
  </si>
  <si>
    <t>18.</t>
  </si>
  <si>
    <t>9. - 10.</t>
  </si>
  <si>
    <t>17.</t>
  </si>
  <si>
    <t>16. - 17.</t>
  </si>
  <si>
    <t>26. - 28.</t>
  </si>
  <si>
    <t>Hluchý</t>
  </si>
  <si>
    <t>21. - 22.</t>
  </si>
  <si>
    <t>20.</t>
  </si>
  <si>
    <t>Moravec</t>
  </si>
  <si>
    <t>19.</t>
  </si>
  <si>
    <t>45 - 59</t>
  </si>
  <si>
    <t>Kategorie 45 - 49</t>
  </si>
  <si>
    <t>Dvouhra 45 - 49</t>
  </si>
  <si>
    <t>45 - 49</t>
  </si>
  <si>
    <t>21.</t>
  </si>
  <si>
    <t>22.</t>
  </si>
  <si>
    <t>55 - 59</t>
  </si>
  <si>
    <t>Josef Horák</t>
  </si>
  <si>
    <t>75 - 79</t>
  </si>
  <si>
    <t>15. - 16.</t>
  </si>
  <si>
    <t>23.</t>
  </si>
  <si>
    <t>28.</t>
  </si>
  <si>
    <t>Jiří Janál</t>
  </si>
  <si>
    <t>Miroslav Diviš</t>
  </si>
  <si>
    <t>Miroslav Hlubuček</t>
  </si>
  <si>
    <t>Roman Jetel</t>
  </si>
  <si>
    <t>Jiří Vojta</t>
  </si>
  <si>
    <t>MASTERS</t>
  </si>
  <si>
    <t>TK BSS Metaco Brandýs nad Labem</t>
  </si>
  <si>
    <t>Body</t>
  </si>
  <si>
    <t>o 3. místo</t>
  </si>
  <si>
    <t>Kategorie 65 - 69</t>
  </si>
  <si>
    <t>6:1, 6:1</t>
  </si>
  <si>
    <t>Otakar Kott</t>
  </si>
  <si>
    <t>Kategorie 55 - 59</t>
  </si>
  <si>
    <t>6:4, 6:1</t>
  </si>
  <si>
    <t>Kategorie 75 - 79</t>
  </si>
  <si>
    <t>Kategorie 45 - 59</t>
  </si>
  <si>
    <t>Jetel Roman</t>
  </si>
  <si>
    <t>Berger Miroslav</t>
  </si>
  <si>
    <t>Hinz František</t>
  </si>
  <si>
    <t>Janál Jiří</t>
  </si>
  <si>
    <t>Charvát Jaroslav</t>
  </si>
  <si>
    <t>35 - 44</t>
  </si>
  <si>
    <t>Jaroslav Horák</t>
  </si>
  <si>
    <t>Karel Pakandl</t>
  </si>
  <si>
    <t>Zdeněk Fiala</t>
  </si>
  <si>
    <t>Turnaj řídil pan Josef Kaluha</t>
  </si>
  <si>
    <t>6:4, 6:0</t>
  </si>
  <si>
    <t>Hlubuček</t>
  </si>
  <si>
    <t>6:0, 6:0</t>
  </si>
  <si>
    <t>Sokol Sedlčany</t>
  </si>
  <si>
    <t>nar.</t>
  </si>
  <si>
    <t>Pakandl Karel</t>
  </si>
  <si>
    <t>Jindra Miroslav</t>
  </si>
  <si>
    <t>Hartmann Jiří</t>
  </si>
  <si>
    <t>Kott Otakar</t>
  </si>
  <si>
    <t>Hlubuček Miroslav</t>
  </si>
  <si>
    <t>Vojta Jiří</t>
  </si>
  <si>
    <t>Kudláček Pavel</t>
  </si>
  <si>
    <t>Jonáš Jaroslav</t>
  </si>
  <si>
    <t>Trčka Martin</t>
  </si>
  <si>
    <t>Nezavdal Jiří</t>
  </si>
  <si>
    <t>Roudnický Jaromír</t>
  </si>
  <si>
    <t>Pokorný Jiří</t>
  </si>
  <si>
    <t>Kavka Ivan</t>
  </si>
  <si>
    <t>Uher Luděk</t>
  </si>
  <si>
    <t>Sembdner Ludvík</t>
  </si>
  <si>
    <t>Chrudimský Stanislav</t>
  </si>
  <si>
    <t>Král Milan</t>
  </si>
  <si>
    <t>Hedrlín Pavel</t>
  </si>
  <si>
    <t>Balcer Pavel</t>
  </si>
  <si>
    <t>Šorejs Vladimír</t>
  </si>
  <si>
    <t>Janošek Jiří</t>
  </si>
  <si>
    <t>Uher Josef</t>
  </si>
  <si>
    <t>12. - 13.</t>
  </si>
  <si>
    <t>Piovarči Milan</t>
  </si>
  <si>
    <t>Horák Jaroslav</t>
  </si>
  <si>
    <t>Heincl Jiří</t>
  </si>
  <si>
    <t>Přáda Jindřich</t>
  </si>
  <si>
    <t>Cibulka Ladislav</t>
  </si>
  <si>
    <t>Vrzala Jiří</t>
  </si>
  <si>
    <t>Hajný Richard</t>
  </si>
  <si>
    <t>Oplt Josef</t>
  </si>
  <si>
    <t>Bouška Jiří</t>
  </si>
  <si>
    <t>Dvořák Jiří</t>
  </si>
  <si>
    <t>Sochor Ladislav</t>
  </si>
  <si>
    <t>Hrubý Zdeněk</t>
  </si>
  <si>
    <t>Šebek Eduard</t>
  </si>
  <si>
    <t>Neustupa Jiří</t>
  </si>
  <si>
    <t>Javůrek Milan</t>
  </si>
  <si>
    <t>Fiala Zdeněk</t>
  </si>
  <si>
    <t>Šprysl Josef</t>
  </si>
  <si>
    <t>Buňata Michal</t>
  </si>
  <si>
    <t>Kopřiva Milan</t>
  </si>
  <si>
    <t>Kožíšek Jan</t>
  </si>
  <si>
    <t>Pavlíček Karel</t>
  </si>
  <si>
    <t>Míka Pavel</t>
  </si>
  <si>
    <t>Mařák Milan</t>
  </si>
  <si>
    <t>Husák Václav</t>
  </si>
  <si>
    <t>Kopecký Ivan</t>
  </si>
  <si>
    <t>Kolovratník Viktor</t>
  </si>
  <si>
    <t>Škába Václav</t>
  </si>
  <si>
    <t>Buřič Pavel</t>
  </si>
  <si>
    <t>Vydra Leopold</t>
  </si>
  <si>
    <t>Růžička František</t>
  </si>
  <si>
    <t>Zahradníček Josef</t>
  </si>
  <si>
    <t>Kos Luděk</t>
  </si>
  <si>
    <t>Renner Miroslav</t>
  </si>
  <si>
    <t>Novák Miroslav</t>
  </si>
  <si>
    <t>Jedlička Josef</t>
  </si>
  <si>
    <t>Klaška Karel</t>
  </si>
  <si>
    <t>Kurz Ivan</t>
  </si>
  <si>
    <t>Vít Jiří</t>
  </si>
  <si>
    <t>Mrázek Ladislav</t>
  </si>
  <si>
    <t>Hofrichter Petr</t>
  </si>
  <si>
    <t>Homola Jan</t>
  </si>
  <si>
    <t>Kysela Jiří</t>
  </si>
  <si>
    <t>Vyšín Václav</t>
  </si>
  <si>
    <t>Mleziva Karel</t>
  </si>
  <si>
    <t>Podhorský Karel</t>
  </si>
  <si>
    <t>Procházka Jiří</t>
  </si>
  <si>
    <t>Šimůnek Čestmír</t>
  </si>
  <si>
    <t>Větrovec Oldřich</t>
  </si>
  <si>
    <t>Zítko Václav</t>
  </si>
  <si>
    <t>Horák Josef</t>
  </si>
  <si>
    <t>Müller Vlastimil</t>
  </si>
  <si>
    <t>Přibyl Miroslav</t>
  </si>
  <si>
    <t>Jetel Zbyněk</t>
  </si>
  <si>
    <t>Žďárský Libor</t>
  </si>
  <si>
    <t>Patočka Jan</t>
  </si>
  <si>
    <t>Král František</t>
  </si>
  <si>
    <t>Knor Václav</t>
  </si>
  <si>
    <t>Jeník Miroslav</t>
  </si>
  <si>
    <t>Dvořák Josef</t>
  </si>
  <si>
    <t>Pilner Jaroslav</t>
  </si>
  <si>
    <t>Diviš Miroslav</t>
  </si>
  <si>
    <t>Peterka Milan</t>
  </si>
  <si>
    <t>Mazurkiewicz Ladislav</t>
  </si>
  <si>
    <t>Fröhlich Václav</t>
  </si>
  <si>
    <t>Brožek Blahoslav</t>
  </si>
  <si>
    <t>Popelka Čestmír</t>
  </si>
  <si>
    <t>Pelc Svatopluk</t>
  </si>
  <si>
    <t>Josífko Ludvík</t>
  </si>
  <si>
    <t>Bechyně Antonín</t>
  </si>
  <si>
    <t>Procházka Alois</t>
  </si>
  <si>
    <t>3. - 4.</t>
  </si>
  <si>
    <t>Kožíšek Ferdinand</t>
  </si>
  <si>
    <t>Žemla Ladislav</t>
  </si>
  <si>
    <t>Merta Jaroslav</t>
  </si>
  <si>
    <t>Dobiáš Jaroslav</t>
  </si>
  <si>
    <t>Frolík Václav</t>
  </si>
  <si>
    <t>Čtyřhra 60 - 69</t>
  </si>
  <si>
    <t>17. - 18.</t>
  </si>
  <si>
    <t>35.</t>
  </si>
  <si>
    <t>Čtyřhra 70 - starší</t>
  </si>
  <si>
    <t>29. - 34.</t>
  </si>
  <si>
    <t>MASTERS Brandýs nad Labem 8. 9. 2007</t>
  </si>
  <si>
    <t>6:4, 6:3</t>
  </si>
  <si>
    <t>Jiří Vrzala</t>
  </si>
  <si>
    <t>Jiří Heincl</t>
  </si>
  <si>
    <t>Horák</t>
  </si>
  <si>
    <t>6:2, 6:1</t>
  </si>
  <si>
    <t>6:1, 6:3</t>
  </si>
  <si>
    <t>Michal Buňata</t>
  </si>
  <si>
    <t>Josef Šprysl</t>
  </si>
  <si>
    <t>Fiala</t>
  </si>
  <si>
    <t>6:0, 6:2</t>
  </si>
  <si>
    <t>Janál</t>
  </si>
  <si>
    <t>6:2, 7:5</t>
  </si>
  <si>
    <t>Luděk Kos</t>
  </si>
  <si>
    <t>6:3, 6:3</t>
  </si>
  <si>
    <t>6:3, 6:1</t>
  </si>
  <si>
    <t>Miroslav Přibyl</t>
  </si>
  <si>
    <t>Diviš</t>
  </si>
  <si>
    <t>Milan Peterka</t>
  </si>
  <si>
    <t>Ladislav Mazurkiewicz</t>
  </si>
  <si>
    <t>Peterka</t>
  </si>
  <si>
    <t>8. - 9. 9. 2008</t>
  </si>
  <si>
    <t>40 - 44</t>
  </si>
  <si>
    <t>Miroslav Berger</t>
  </si>
  <si>
    <t>Ondřej Fatka</t>
  </si>
  <si>
    <t>50 - 54</t>
  </si>
  <si>
    <t>Ludvíl Sembdner</t>
  </si>
  <si>
    <t>František Forgács</t>
  </si>
  <si>
    <t>80 - st.</t>
  </si>
  <si>
    <t>Antonín Bechyně</t>
  </si>
  <si>
    <t>Milan Kopřiva</t>
  </si>
  <si>
    <t>60 - 69</t>
  </si>
  <si>
    <t>70 - st.</t>
  </si>
  <si>
    <t>Miloš Novotný</t>
  </si>
  <si>
    <t>Kategorie 35 - 39</t>
  </si>
  <si>
    <t>2</t>
  </si>
  <si>
    <t>Martin Halík</t>
  </si>
  <si>
    <t>Kategorie 40 - 44</t>
  </si>
  <si>
    <t>Berger</t>
  </si>
  <si>
    <t>6:4, 6:2</t>
  </si>
  <si>
    <t>Jiří Vaněček</t>
  </si>
  <si>
    <t>Miloš Pokorný</t>
  </si>
  <si>
    <t>Fatka</t>
  </si>
  <si>
    <t>7:6, 6:4</t>
  </si>
  <si>
    <t>Kategorie 50 - 54</t>
  </si>
  <si>
    <t>Score</t>
  </si>
  <si>
    <t>1</t>
  </si>
  <si>
    <t>0</t>
  </si>
  <si>
    <t>Ludvík Sembdner</t>
  </si>
  <si>
    <t>4:6, 0:6</t>
  </si>
  <si>
    <t>2:6, 5:7</t>
  </si>
  <si>
    <t>6:4, 6:4</t>
  </si>
  <si>
    <t>4:6, 4:6</t>
  </si>
  <si>
    <t>25:11</t>
  </si>
  <si>
    <t>16:20</t>
  </si>
  <si>
    <t>15:25</t>
  </si>
  <si>
    <t>Jaroslav Dobiáš</t>
  </si>
  <si>
    <t>Dobiáš</t>
  </si>
  <si>
    <t>6:0, 3:6, 6:3</t>
  </si>
  <si>
    <t>7:5, 6:0</t>
  </si>
  <si>
    <t>7:5, scr.</t>
  </si>
  <si>
    <t>František Fogács</t>
  </si>
  <si>
    <t>Miroslav Novák</t>
  </si>
  <si>
    <t>Josef Tůša</t>
  </si>
  <si>
    <t>Forgács</t>
  </si>
  <si>
    <t>Tůša</t>
  </si>
  <si>
    <t>6:3, 6:4</t>
  </si>
  <si>
    <t>Forgásc</t>
  </si>
  <si>
    <t>Jan Patočka</t>
  </si>
  <si>
    <t>Vlastimil Müller</t>
  </si>
  <si>
    <t>Patočka</t>
  </si>
  <si>
    <t>Přibyl</t>
  </si>
  <si>
    <t>6:1, 6:2</t>
  </si>
  <si>
    <t>6:7, 6:3, 10:8</t>
  </si>
  <si>
    <t>Josef Dvořák</t>
  </si>
  <si>
    <t>Kategorie 80 - st.</t>
  </si>
  <si>
    <t>Alois Procházka</t>
  </si>
  <si>
    <t>Bechyně</t>
  </si>
  <si>
    <t>Horák, Hlubuček</t>
  </si>
  <si>
    <t>6:3, 3:6, 6:3</t>
  </si>
  <si>
    <t>Dobiáš, Janál</t>
  </si>
  <si>
    <t>Vojta, Kott</t>
  </si>
  <si>
    <t>6:2, 6:4</t>
  </si>
  <si>
    <t>6:3, 7: 6</t>
  </si>
  <si>
    <t>Kategorie 60 - 69</t>
  </si>
  <si>
    <t>Fiala, Kopřiva</t>
  </si>
  <si>
    <t>Kysela, Procházka</t>
  </si>
  <si>
    <t>6:2, 6:2</t>
  </si>
  <si>
    <t>Šprysi, Kožíšek</t>
  </si>
  <si>
    <t>Novák, Zahradníček</t>
  </si>
  <si>
    <t>Šprysl, Kožíšek</t>
  </si>
  <si>
    <t>6:0, 6: 3</t>
  </si>
  <si>
    <t>Žďárský, Jetel</t>
  </si>
  <si>
    <t>Horák, Novotný</t>
  </si>
  <si>
    <t>7:5, 7:6</t>
  </si>
  <si>
    <t>6:2, 6:0</t>
  </si>
  <si>
    <t>Kos</t>
  </si>
  <si>
    <t>Dvořák</t>
  </si>
  <si>
    <t>19. - 20. 4. 2008</t>
  </si>
  <si>
    <t>1. - 2. 5. 2008</t>
  </si>
  <si>
    <r>
      <t xml:space="preserve">LTC Kolín </t>
    </r>
    <r>
      <rPr>
        <sz val="10"/>
        <color indexed="10"/>
        <rFont val="Arial CE"/>
        <family val="0"/>
      </rPr>
      <t>G</t>
    </r>
  </si>
  <si>
    <t>3. - 4. 5. 2008</t>
  </si>
  <si>
    <t>10. - 11. 5. 2008</t>
  </si>
  <si>
    <t>17. - 18. 5. 2008</t>
  </si>
  <si>
    <t>Sokol Kostelec n. L. jen čtyřhra od 9 hodin</t>
  </si>
  <si>
    <t>24. - 25. 5. 2008</t>
  </si>
  <si>
    <t>14. - 15. 6. 2008</t>
  </si>
  <si>
    <t>TOSK Mělník</t>
  </si>
  <si>
    <t>5. - 6. 7. 2008</t>
  </si>
  <si>
    <r>
      <t xml:space="preserve">TK LTC Mladá Boleslav </t>
    </r>
    <r>
      <rPr>
        <sz val="10"/>
        <color indexed="10"/>
        <rFont val="Arial CE"/>
        <family val="0"/>
      </rPr>
      <t>G</t>
    </r>
  </si>
  <si>
    <t>12. - 13. 7. 2008</t>
  </si>
  <si>
    <r>
      <t xml:space="preserve">LTC Houštka </t>
    </r>
    <r>
      <rPr>
        <sz val="10"/>
        <color indexed="10"/>
        <rFont val="Arial CE"/>
        <family val="0"/>
      </rPr>
      <t>G Y</t>
    </r>
  </si>
  <si>
    <t>19. - 20. 7. 2008</t>
  </si>
  <si>
    <t>TK Karbo Benátky n. J.</t>
  </si>
  <si>
    <t>26. - 27. 7. 2008</t>
  </si>
  <si>
    <r>
      <t xml:space="preserve">TK Kročehlavy </t>
    </r>
    <r>
      <rPr>
        <sz val="10"/>
        <color indexed="10"/>
        <rFont val="Arial CE"/>
        <family val="0"/>
      </rPr>
      <t>G</t>
    </r>
  </si>
  <si>
    <t>2. - 3. 8. 2008</t>
  </si>
  <si>
    <t>9. - 10. 8. 2008</t>
  </si>
  <si>
    <r>
      <t xml:space="preserve">LTC Poděbrady </t>
    </r>
    <r>
      <rPr>
        <sz val="10"/>
        <color indexed="10"/>
        <rFont val="Arial CE"/>
        <family val="0"/>
      </rPr>
      <t>G</t>
    </r>
  </si>
  <si>
    <t>16. - 17. 8. 2008</t>
  </si>
  <si>
    <t>23. - 24. 8. 2008</t>
  </si>
  <si>
    <r>
      <t xml:space="preserve">LTC Rakovník </t>
    </r>
    <r>
      <rPr>
        <sz val="10"/>
        <color indexed="10"/>
        <rFont val="Arial CE"/>
        <family val="0"/>
      </rPr>
      <t>Y</t>
    </r>
  </si>
  <si>
    <t>Tenis Brandýs - Masters dvouher</t>
  </si>
  <si>
    <t>Tenis Brandýs - Masters čtyřher</t>
  </si>
  <si>
    <t>Tenis Brandýs - Masters dvouher, náhradní termín</t>
  </si>
  <si>
    <t>Tenis Brandýs - Masters čtyřher, náhradní termín</t>
  </si>
  <si>
    <t>Dvouhra 35 - 39</t>
  </si>
  <si>
    <t>Halík Martin</t>
  </si>
  <si>
    <t>Mrázek Libor</t>
  </si>
  <si>
    <t>4. - 5.</t>
  </si>
  <si>
    <t>Strýček Dušan</t>
  </si>
  <si>
    <t>Šneller Roman</t>
  </si>
  <si>
    <t>Dvouhra 40 - 44</t>
  </si>
  <si>
    <t>Procházka Michal</t>
  </si>
  <si>
    <t>Jeřábek Michal</t>
  </si>
  <si>
    <t>Klepetko Petr</t>
  </si>
  <si>
    <t>Fatka Ondřej</t>
  </si>
  <si>
    <t>Pokorný Miloš</t>
  </si>
  <si>
    <t>Vaněček Jiří</t>
  </si>
  <si>
    <t>8. - 9.</t>
  </si>
  <si>
    <t>11. - 12.</t>
  </si>
  <si>
    <t>Langr Ladislav</t>
  </si>
  <si>
    <t>Trnka</t>
  </si>
  <si>
    <t>13. - 14.</t>
  </si>
  <si>
    <t>Pondělíček Miloš</t>
  </si>
  <si>
    <t>Stibor Vladimír</t>
  </si>
  <si>
    <t>Fiala Leoš</t>
  </si>
  <si>
    <t>Molič Petr</t>
  </si>
  <si>
    <t>Pavlíček Petr</t>
  </si>
  <si>
    <t xml:space="preserve">Kott Otakar </t>
  </si>
  <si>
    <t>Pařízek Vítězslav</t>
  </si>
  <si>
    <t>Mádr Václav</t>
  </si>
  <si>
    <t>Krejza Milan</t>
  </si>
  <si>
    <t>Bejr Miroslav</t>
  </si>
  <si>
    <t>Čermák Vladimír</t>
  </si>
  <si>
    <t>Pekárna Jaroslav</t>
  </si>
  <si>
    <t>Javanský Milan</t>
  </si>
  <si>
    <t>Rybák Jaroslav</t>
  </si>
  <si>
    <t>Brož Pavel</t>
  </si>
  <si>
    <t>Konečný Luděk</t>
  </si>
  <si>
    <t xml:space="preserve">x </t>
  </si>
  <si>
    <t xml:space="preserve">Matoušek Karel </t>
  </si>
  <si>
    <t>7. - 8.</t>
  </si>
  <si>
    <t>Miller Walter</t>
  </si>
  <si>
    <t xml:space="preserve">Sochor Ladislav </t>
  </si>
  <si>
    <t>Abrahám Karel</t>
  </si>
  <si>
    <t>Ruščak Jozef</t>
  </si>
  <si>
    <t>Drulák František</t>
  </si>
  <si>
    <t>Kolovratník Pavel</t>
  </si>
  <si>
    <t>Pánek Miloš</t>
  </si>
  <si>
    <t>Forgács František</t>
  </si>
  <si>
    <t>Tůša Josef</t>
  </si>
  <si>
    <t xml:space="preserve">Jedlička Josef </t>
  </si>
  <si>
    <t>Haščyn František</t>
  </si>
  <si>
    <t>17. - 19.</t>
  </si>
  <si>
    <t>Frič Peter</t>
  </si>
  <si>
    <t>Bidrmann</t>
  </si>
  <si>
    <t xml:space="preserve">Špaček Jindřich </t>
  </si>
  <si>
    <t>Novotný Miloš</t>
  </si>
  <si>
    <t>Konrád Miloš                           1935</t>
  </si>
  <si>
    <t>Charvát  Jaroslav</t>
  </si>
  <si>
    <t>Kratochvíl Jaroslav</t>
  </si>
  <si>
    <t>Kubát Jan</t>
  </si>
  <si>
    <t>Štus Emil</t>
  </si>
  <si>
    <t>Dvouhra 80 - st.</t>
  </si>
  <si>
    <t>Chvátal Jiří</t>
  </si>
  <si>
    <t>Glaser Ferdinand</t>
  </si>
  <si>
    <t>Započítáno</t>
  </si>
  <si>
    <t>Šprysl</t>
  </si>
  <si>
    <t>Buňata</t>
  </si>
  <si>
    <t>Paroubek</t>
  </si>
  <si>
    <t>Zahradníček</t>
  </si>
  <si>
    <t>Vít</t>
  </si>
  <si>
    <t>Růžička</t>
  </si>
  <si>
    <t>Pšenička</t>
  </si>
  <si>
    <t>Špaček</t>
  </si>
  <si>
    <t>Havelka</t>
  </si>
  <si>
    <t>Jedlička</t>
  </si>
  <si>
    <t>Kopřiva</t>
  </si>
  <si>
    <t>Mleziva</t>
  </si>
  <si>
    <t>Buben</t>
  </si>
  <si>
    <t>Šimůnek</t>
  </si>
  <si>
    <t>Homola</t>
  </si>
  <si>
    <t>Hujer</t>
  </si>
  <si>
    <t>Bleha</t>
  </si>
  <si>
    <t>Holub M.</t>
  </si>
  <si>
    <t>Novák</t>
  </si>
  <si>
    <t>Renner</t>
  </si>
  <si>
    <t>Vydra</t>
  </si>
  <si>
    <t>Müller</t>
  </si>
  <si>
    <t>Wurm</t>
  </si>
  <si>
    <t>Mrázek</t>
  </si>
  <si>
    <t>Žďárský</t>
  </si>
  <si>
    <t>Charvát</t>
  </si>
  <si>
    <t>Holub J.</t>
  </si>
  <si>
    <t>Hofrichter</t>
  </si>
  <si>
    <t>Kratochvíl</t>
  </si>
  <si>
    <t>Omáčka</t>
  </si>
  <si>
    <t>18. - 21.</t>
  </si>
  <si>
    <t>Krumpolec</t>
  </si>
  <si>
    <t>Malý</t>
  </si>
  <si>
    <t>Šerý</t>
  </si>
  <si>
    <t>Weiss</t>
  </si>
  <si>
    <t>22. - 24.</t>
  </si>
  <si>
    <t>Cholínský</t>
  </si>
  <si>
    <t>Prymš</t>
  </si>
  <si>
    <t>Vyšín</t>
  </si>
  <si>
    <t>Kaluha</t>
  </si>
  <si>
    <t>Král</t>
  </si>
  <si>
    <t>Brožek</t>
  </si>
  <si>
    <t>Mazurkiewicz</t>
  </si>
  <si>
    <t>Popelka</t>
  </si>
  <si>
    <t>Gürtler</t>
  </si>
  <si>
    <t>Pelc</t>
  </si>
  <si>
    <t>Konrád</t>
  </si>
  <si>
    <t>Jeník</t>
  </si>
  <si>
    <t>Hrůša</t>
  </si>
  <si>
    <t>Mates</t>
  </si>
  <si>
    <t>13. - 15.</t>
  </si>
  <si>
    <t>Knor</t>
  </si>
  <si>
    <t>Štus</t>
  </si>
  <si>
    <t>Cestr</t>
  </si>
  <si>
    <t>Váleček</t>
  </si>
  <si>
    <t>Fröhlich</t>
  </si>
  <si>
    <t>Procházka</t>
  </si>
  <si>
    <t>Číha</t>
  </si>
  <si>
    <t>Žemla</t>
  </si>
  <si>
    <t>Kožíšek</t>
  </si>
  <si>
    <t>Čtyřhra 60 - st.</t>
  </si>
  <si>
    <t>Kysela</t>
  </si>
  <si>
    <t>19. - 21.</t>
  </si>
  <si>
    <t>22. - 25.</t>
  </si>
  <si>
    <t>29. - 35.</t>
  </si>
  <si>
    <t>Prinz</t>
  </si>
  <si>
    <t>Josífko</t>
  </si>
  <si>
    <t>Glaser</t>
  </si>
  <si>
    <t>34. - 39.</t>
  </si>
  <si>
    <t>Štefan</t>
  </si>
  <si>
    <t>Čtyřhra 35 - 59</t>
  </si>
  <si>
    <t>24. - 29.</t>
  </si>
  <si>
    <t>Braunšveig Aleš</t>
  </si>
  <si>
    <t>Hurta Josef</t>
  </si>
  <si>
    <t>Slimařík Pavel</t>
  </si>
  <si>
    <t>30.</t>
  </si>
  <si>
    <t>31. - 34.</t>
  </si>
  <si>
    <t>v</t>
  </si>
  <si>
    <t>36. - 42.</t>
  </si>
  <si>
    <t xml:space="preserve">Hedrlín Pavel </t>
  </si>
  <si>
    <t>Mejta Karel</t>
  </si>
  <si>
    <t>Svášek Bohumil</t>
  </si>
  <si>
    <t>43. - 52.</t>
  </si>
  <si>
    <t>Krupička Josef</t>
  </si>
  <si>
    <t>Laube</t>
  </si>
  <si>
    <t>Sedláček Luboš</t>
  </si>
  <si>
    <t>Stibor Vlaadimír</t>
  </si>
  <si>
    <t>53.</t>
  </si>
  <si>
    <t>54. - 57.</t>
  </si>
  <si>
    <t>58. - 59.</t>
  </si>
  <si>
    <t>1. - 2.</t>
  </si>
  <si>
    <t xml:space="preserve">11. </t>
  </si>
  <si>
    <t>22. - 27.</t>
  </si>
  <si>
    <t>Bergmann Miroslav</t>
  </si>
  <si>
    <t>Mleziva karel</t>
  </si>
  <si>
    <t>Nedvěd</t>
  </si>
  <si>
    <t>Nykl</t>
  </si>
  <si>
    <t>Suttner Jiří</t>
  </si>
  <si>
    <t xml:space="preserve">Hluchý </t>
  </si>
  <si>
    <t>Holub Jan</t>
  </si>
  <si>
    <t>22. - 23.</t>
  </si>
  <si>
    <t>24. - 26.</t>
  </si>
  <si>
    <t>Popelka Cestmir</t>
  </si>
  <si>
    <t>Prinz Jiří</t>
  </si>
  <si>
    <t>3. - 5.</t>
  </si>
  <si>
    <t>V Kolíně 20. 10. 2008</t>
  </si>
  <si>
    <t>MASTERS Brandýs nad Labem 8. 9. 2008</t>
  </si>
  <si>
    <t>Pokorný - Vaněček</t>
  </si>
  <si>
    <t>3:1, scr. Vaněček</t>
  </si>
  <si>
    <t>Vrzala - Heincl</t>
  </si>
  <si>
    <t>6:0, 6:1</t>
  </si>
  <si>
    <t>Šprysl - Kopřiva</t>
  </si>
  <si>
    <t>6:1, 7:6</t>
  </si>
  <si>
    <t>Novák - Buňata</t>
  </si>
  <si>
    <t>5:2, scr. Buňata</t>
  </si>
  <si>
    <t>Müller - Kos</t>
  </si>
  <si>
    <t>6:1, 6:4</t>
  </si>
  <si>
    <t>Dvořák - Mazurkiewicz</t>
  </si>
  <si>
    <t>3:2, scr. Mazurkiewicz</t>
  </si>
  <si>
    <t>Fatka, Vaněček</t>
  </si>
  <si>
    <t>Fatka, Vaněček - Vojta, Kott</t>
  </si>
  <si>
    <t>Novák, Zahradníček - Kysela, Procházka</t>
  </si>
  <si>
    <t>6:2, 6:3</t>
  </si>
  <si>
    <t>Kategorie 70 - st.</t>
  </si>
  <si>
    <t>Přibyl, Patočka</t>
  </si>
  <si>
    <t>6:4, 7:5</t>
  </si>
  <si>
    <t>2:6, 0:6</t>
  </si>
  <si>
    <t>16:23</t>
  </si>
  <si>
    <t>4:6, 5:7</t>
  </si>
  <si>
    <t>5:7, 6:7</t>
  </si>
  <si>
    <t>20:27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</si>
</sst>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0.0000"/>
  </numFmts>
  <fonts count="39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color indexed="12"/>
      <name val="Arial CE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11"/>
      <color indexed="9"/>
      <name val="Arial CE"/>
      <family val="2"/>
    </font>
    <font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 CE"/>
      <family val="0"/>
    </font>
    <font>
      <b/>
      <sz val="10"/>
      <color indexed="12"/>
      <name val="Arial CE"/>
      <family val="0"/>
    </font>
    <font>
      <i/>
      <sz val="1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double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double">
        <color indexed="8"/>
      </right>
      <top style="medium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7" borderId="8" applyNumberFormat="0" applyAlignment="0" applyProtection="0"/>
    <xf numFmtId="0" fontId="28" fillId="19" borderId="8" applyNumberFormat="0" applyAlignment="0" applyProtection="0"/>
    <xf numFmtId="0" fontId="27" fillId="19" borderId="9" applyNumberFormat="0" applyAlignment="0" applyProtection="0"/>
    <xf numFmtId="0" fontId="3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3" borderId="0" applyNumberFormat="0" applyBorder="0" applyAlignment="0" applyProtection="0"/>
  </cellStyleXfs>
  <cellXfs count="5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5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11" fillId="0" borderId="0" xfId="0" applyFont="1" applyFill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19" borderId="13" xfId="0" applyFont="1" applyFill="1" applyBorder="1" applyAlignment="1">
      <alignment horizontal="right"/>
    </xf>
    <xf numFmtId="0" fontId="4" fillId="19" borderId="16" xfId="0" applyFont="1" applyFill="1" applyBorder="1" applyAlignment="1">
      <alignment horizontal="right"/>
    </xf>
    <xf numFmtId="0" fontId="4" fillId="19" borderId="25" xfId="0" applyFont="1" applyFill="1" applyBorder="1" applyAlignment="1">
      <alignment horizontal="right"/>
    </xf>
    <xf numFmtId="0" fontId="4" fillId="19" borderId="26" xfId="0" applyFont="1" applyFill="1" applyBorder="1" applyAlignment="1">
      <alignment horizontal="right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/>
    </xf>
    <xf numFmtId="49" fontId="1" fillId="0" borderId="29" xfId="0" applyNumberFormat="1" applyFont="1" applyBorder="1" applyAlignment="1">
      <alignment/>
    </xf>
    <xf numFmtId="49" fontId="1" fillId="0" borderId="28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 shrinkToFit="1"/>
    </xf>
    <xf numFmtId="49" fontId="1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14" fontId="4" fillId="0" borderId="42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14" fontId="4" fillId="0" borderId="43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14" fontId="4" fillId="0" borderId="44" xfId="0" applyNumberFormat="1" applyFont="1" applyBorder="1" applyAlignment="1">
      <alignment horizontal="right"/>
    </xf>
    <xf numFmtId="0" fontId="4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2" fillId="0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27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14" xfId="0" applyFont="1" applyBorder="1" applyAlignment="1">
      <alignment horizontal="right"/>
    </xf>
    <xf numFmtId="0" fontId="5" fillId="0" borderId="0" xfId="0" applyFont="1" applyBorder="1" applyAlignment="1">
      <alignment/>
    </xf>
    <xf numFmtId="49" fontId="1" fillId="0" borderId="53" xfId="0" applyNumberFormat="1" applyFont="1" applyBorder="1" applyAlignment="1">
      <alignment horizontal="center"/>
    </xf>
    <xf numFmtId="49" fontId="9" fillId="0" borderId="54" xfId="0" applyNumberFormat="1" applyFont="1" applyBorder="1" applyAlignment="1">
      <alignment horizontal="left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49" fontId="9" fillId="0" borderId="57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58" xfId="0" applyBorder="1" applyAlignment="1">
      <alignment/>
    </xf>
    <xf numFmtId="0" fontId="0" fillId="19" borderId="14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19" borderId="13" xfId="0" applyFont="1" applyFill="1" applyBorder="1" applyAlignment="1">
      <alignment horizontal="right"/>
    </xf>
    <xf numFmtId="49" fontId="9" fillId="0" borderId="29" xfId="0" applyNumberFormat="1" applyFont="1" applyBorder="1" applyAlignment="1">
      <alignment/>
    </xf>
    <xf numFmtId="49" fontId="1" fillId="0" borderId="59" xfId="0" applyNumberFormat="1" applyFont="1" applyBorder="1" applyAlignment="1">
      <alignment/>
    </xf>
    <xf numFmtId="0" fontId="4" fillId="0" borderId="18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19" borderId="26" xfId="0" applyFont="1" applyFill="1" applyBorder="1" applyAlignment="1">
      <alignment horizontal="right"/>
    </xf>
    <xf numFmtId="0" fontId="0" fillId="19" borderId="25" xfId="0" applyFont="1" applyFill="1" applyBorder="1" applyAlignment="1">
      <alignment horizontal="right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16" fillId="0" borderId="0" xfId="0" applyFont="1" applyAlignment="1">
      <alignment/>
    </xf>
    <xf numFmtId="0" fontId="5" fillId="0" borderId="64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0" fillId="0" borderId="65" xfId="0" applyFont="1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right"/>
    </xf>
    <xf numFmtId="0" fontId="4" fillId="0" borderId="66" xfId="0" applyFont="1" applyFill="1" applyBorder="1" applyAlignment="1">
      <alignment horizontal="right"/>
    </xf>
    <xf numFmtId="0" fontId="4" fillId="0" borderId="45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67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0" fillId="0" borderId="6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right"/>
    </xf>
    <xf numFmtId="0" fontId="0" fillId="0" borderId="67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4" fillId="0" borderId="69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right"/>
    </xf>
    <xf numFmtId="0" fontId="0" fillId="0" borderId="69" xfId="0" applyFont="1" applyFill="1" applyBorder="1" applyAlignment="1">
      <alignment horizontal="right"/>
    </xf>
    <xf numFmtId="0" fontId="0" fillId="0" borderId="66" xfId="0" applyFont="1" applyFill="1" applyBorder="1" applyAlignment="1">
      <alignment horizontal="right"/>
    </xf>
    <xf numFmtId="0" fontId="4" fillId="0" borderId="70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right"/>
    </xf>
    <xf numFmtId="0" fontId="0" fillId="0" borderId="71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right"/>
    </xf>
    <xf numFmtId="0" fontId="0" fillId="0" borderId="6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71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72" xfId="0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4" fillId="0" borderId="13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0" fillId="0" borderId="73" xfId="0" applyBorder="1" applyAlignment="1">
      <alignment horizontal="center"/>
    </xf>
    <xf numFmtId="0" fontId="4" fillId="0" borderId="65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49" fontId="3" fillId="0" borderId="29" xfId="0" applyNumberFormat="1" applyFont="1" applyFill="1" applyBorder="1" applyAlignment="1">
      <alignment horizontal="left"/>
    </xf>
    <xf numFmtId="49" fontId="2" fillId="0" borderId="29" xfId="0" applyNumberFormat="1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5" fillId="0" borderId="42" xfId="0" applyFont="1" applyBorder="1" applyAlignment="1">
      <alignment/>
    </xf>
    <xf numFmtId="0" fontId="4" fillId="0" borderId="74" xfId="0" applyFont="1" applyBorder="1" applyAlignment="1">
      <alignment/>
    </xf>
    <xf numFmtId="0" fontId="5" fillId="0" borderId="43" xfId="0" applyFont="1" applyBorder="1" applyAlignment="1">
      <alignment/>
    </xf>
    <xf numFmtId="0" fontId="4" fillId="0" borderId="75" xfId="0" applyFont="1" applyBorder="1" applyAlignment="1">
      <alignment/>
    </xf>
    <xf numFmtId="0" fontId="5" fillId="0" borderId="44" xfId="0" applyFont="1" applyBorder="1" applyAlignment="1">
      <alignment/>
    </xf>
    <xf numFmtId="0" fontId="4" fillId="0" borderId="76" xfId="0" applyFont="1" applyBorder="1" applyAlignment="1">
      <alignment/>
    </xf>
    <xf numFmtId="0" fontId="0" fillId="0" borderId="7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60" xfId="0" applyBorder="1" applyAlignment="1">
      <alignment horizontal="center"/>
    </xf>
    <xf numFmtId="0" fontId="0" fillId="0" borderId="68" xfId="0" applyFont="1" applyFill="1" applyBorder="1" applyAlignment="1">
      <alignment horizontal="right"/>
    </xf>
    <xf numFmtId="0" fontId="5" fillId="0" borderId="78" xfId="0" applyFont="1" applyBorder="1" applyAlignment="1">
      <alignment/>
    </xf>
    <xf numFmtId="0" fontId="4" fillId="0" borderId="79" xfId="0" applyFont="1" applyBorder="1" applyAlignment="1">
      <alignment/>
    </xf>
    <xf numFmtId="0" fontId="5" fillId="0" borderId="78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4" fillId="0" borderId="80" xfId="0" applyFont="1" applyBorder="1" applyAlignment="1">
      <alignment/>
    </xf>
    <xf numFmtId="0" fontId="4" fillId="0" borderId="81" xfId="0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/>
    </xf>
    <xf numFmtId="0" fontId="8" fillId="0" borderId="82" xfId="0" applyFont="1" applyFill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83" xfId="0" applyFont="1" applyBorder="1" applyAlignment="1">
      <alignment/>
    </xf>
    <xf numFmtId="0" fontId="4" fillId="0" borderId="39" xfId="0" applyFont="1" applyBorder="1" applyAlignment="1">
      <alignment/>
    </xf>
    <xf numFmtId="0" fontId="5" fillId="0" borderId="43" xfId="0" applyFont="1" applyFill="1" applyBorder="1" applyAlignment="1">
      <alignment horizontal="left"/>
    </xf>
    <xf numFmtId="0" fontId="4" fillId="0" borderId="26" xfId="0" applyFont="1" applyFill="1" applyBorder="1" applyAlignment="1">
      <alignment/>
    </xf>
    <xf numFmtId="0" fontId="5" fillId="0" borderId="84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65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5" xfId="0" applyFont="1" applyBorder="1" applyAlignment="1">
      <alignment/>
    </xf>
    <xf numFmtId="0" fontId="4" fillId="0" borderId="75" xfId="0" applyFont="1" applyFill="1" applyBorder="1" applyAlignment="1">
      <alignment/>
    </xf>
    <xf numFmtId="0" fontId="4" fillId="0" borderId="86" xfId="0" applyFont="1" applyFill="1" applyBorder="1" applyAlignment="1">
      <alignment/>
    </xf>
    <xf numFmtId="0" fontId="4" fillId="0" borderId="76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4" fillId="0" borderId="77" xfId="0" applyFont="1" applyFill="1" applyBorder="1" applyAlignment="1">
      <alignment horizontal="center"/>
    </xf>
    <xf numFmtId="0" fontId="5" fillId="0" borderId="42" xfId="0" applyFont="1" applyBorder="1" applyAlignment="1">
      <alignment/>
    </xf>
    <xf numFmtId="0" fontId="4" fillId="0" borderId="18" xfId="0" applyFont="1" applyFill="1" applyBorder="1" applyAlignment="1">
      <alignment/>
    </xf>
    <xf numFmtId="0" fontId="5" fillId="0" borderId="78" xfId="0" applyFont="1" applyBorder="1" applyAlignment="1">
      <alignment/>
    </xf>
    <xf numFmtId="0" fontId="5" fillId="0" borderId="43" xfId="0" applyFont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87" xfId="0" applyFont="1" applyBorder="1" applyAlignment="1">
      <alignment/>
    </xf>
    <xf numFmtId="0" fontId="4" fillId="0" borderId="86" xfId="0" applyFont="1" applyBorder="1" applyAlignment="1">
      <alignment/>
    </xf>
    <xf numFmtId="0" fontId="4" fillId="0" borderId="66" xfId="0" applyFont="1" applyFill="1" applyBorder="1" applyAlignment="1">
      <alignment/>
    </xf>
    <xf numFmtId="0" fontId="5" fillId="0" borderId="44" xfId="0" applyFont="1" applyBorder="1" applyAlignment="1">
      <alignment/>
    </xf>
    <xf numFmtId="0" fontId="0" fillId="0" borderId="16" xfId="0" applyFill="1" applyBorder="1" applyAlignment="1">
      <alignment horizontal="center"/>
    </xf>
    <xf numFmtId="0" fontId="5" fillId="0" borderId="87" xfId="0" applyFont="1" applyFill="1" applyBorder="1" applyAlignment="1">
      <alignment/>
    </xf>
    <xf numFmtId="0" fontId="0" fillId="0" borderId="69" xfId="0" applyFill="1" applyBorder="1" applyAlignment="1">
      <alignment horizontal="center"/>
    </xf>
    <xf numFmtId="0" fontId="5" fillId="0" borderId="87" xfId="0" applyFont="1" applyBorder="1" applyAlignment="1">
      <alignment/>
    </xf>
    <xf numFmtId="0" fontId="5" fillId="0" borderId="69" xfId="0" applyFont="1" applyBorder="1" applyAlignment="1">
      <alignment/>
    </xf>
    <xf numFmtId="0" fontId="5" fillId="0" borderId="44" xfId="0" applyFont="1" applyFill="1" applyBorder="1" applyAlignment="1">
      <alignment/>
    </xf>
    <xf numFmtId="0" fontId="0" fillId="0" borderId="88" xfId="0" applyFont="1" applyFill="1" applyBorder="1" applyAlignment="1">
      <alignment horizontal="center"/>
    </xf>
    <xf numFmtId="0" fontId="5" fillId="0" borderId="89" xfId="0" applyFont="1" applyBorder="1" applyAlignment="1">
      <alignment/>
    </xf>
    <xf numFmtId="0" fontId="4" fillId="0" borderId="90" xfId="0" applyFont="1" applyBorder="1" applyAlignment="1">
      <alignment/>
    </xf>
    <xf numFmtId="0" fontId="0" fillId="0" borderId="18" xfId="0" applyBorder="1" applyAlignment="1">
      <alignment horizontal="right"/>
    </xf>
    <xf numFmtId="0" fontId="0" fillId="0" borderId="16" xfId="0" applyBorder="1" applyAlignment="1">
      <alignment horizontal="right"/>
    </xf>
    <xf numFmtId="0" fontId="5" fillId="0" borderId="42" xfId="0" applyFont="1" applyFill="1" applyBorder="1" applyAlignment="1">
      <alignment/>
    </xf>
    <xf numFmtId="0" fontId="0" fillId="0" borderId="59" xfId="0" applyBorder="1" applyAlignment="1">
      <alignment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49" fontId="1" fillId="0" borderId="29" xfId="0" applyNumberFormat="1" applyFont="1" applyBorder="1" applyAlignment="1">
      <alignment/>
    </xf>
    <xf numFmtId="49" fontId="1" fillId="0" borderId="69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shrinkToFit="1"/>
    </xf>
    <xf numFmtId="49" fontId="1" fillId="0" borderId="31" xfId="0" applyNumberFormat="1" applyFont="1" applyBorder="1" applyAlignment="1">
      <alignment/>
    </xf>
    <xf numFmtId="49" fontId="0" fillId="0" borderId="32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0" fillId="0" borderId="93" xfId="0" applyFont="1" applyBorder="1" applyAlignment="1">
      <alignment horizontal="center" vertical="center" wrapText="1"/>
    </xf>
    <xf numFmtId="0" fontId="18" fillId="0" borderId="94" xfId="0" applyFont="1" applyBorder="1" applyAlignment="1">
      <alignment horizontal="center" vertical="center" wrapText="1"/>
    </xf>
    <xf numFmtId="0" fontId="0" fillId="0" borderId="94" xfId="0" applyFont="1" applyBorder="1" applyAlignment="1">
      <alignment horizontal="center" vertical="center" wrapText="1"/>
    </xf>
    <xf numFmtId="49" fontId="0" fillId="25" borderId="95" xfId="0" applyNumberFormat="1" applyFill="1" applyBorder="1" applyAlignment="1">
      <alignment horizontal="center" vertical="center"/>
    </xf>
    <xf numFmtId="49" fontId="0" fillId="25" borderId="96" xfId="0" applyNumberFormat="1" applyFill="1" applyBorder="1" applyAlignment="1">
      <alignment horizontal="center" vertical="center"/>
    </xf>
    <xf numFmtId="176" fontId="1" fillId="0" borderId="0" xfId="0" applyNumberFormat="1" applyFont="1" applyAlignment="1">
      <alignment/>
    </xf>
    <xf numFmtId="0" fontId="0" fillId="0" borderId="97" xfId="0" applyFont="1" applyBorder="1" applyAlignment="1">
      <alignment vertical="center"/>
    </xf>
    <xf numFmtId="49" fontId="0" fillId="25" borderId="98" xfId="0" applyNumberFormat="1" applyFill="1" applyBorder="1" applyAlignment="1">
      <alignment horizontal="center" vertical="center"/>
    </xf>
    <xf numFmtId="0" fontId="0" fillId="0" borderId="99" xfId="0" applyBorder="1" applyAlignment="1">
      <alignment vertical="center"/>
    </xf>
    <xf numFmtId="49" fontId="0" fillId="0" borderId="94" xfId="0" applyNumberFormat="1" applyBorder="1" applyAlignment="1">
      <alignment horizontal="center" vertical="center"/>
    </xf>
    <xf numFmtId="49" fontId="0" fillId="0" borderId="95" xfId="0" applyNumberFormat="1" applyBorder="1" applyAlignment="1">
      <alignment horizontal="center" vertical="center"/>
    </xf>
    <xf numFmtId="49" fontId="0" fillId="0" borderId="100" xfId="0" applyNumberFormat="1" applyBorder="1" applyAlignment="1">
      <alignment horizontal="center" vertical="center"/>
    </xf>
    <xf numFmtId="49" fontId="0" fillId="0" borderId="96" xfId="0" applyNumberFormat="1" applyBorder="1" applyAlignment="1">
      <alignment horizontal="center" vertical="center"/>
    </xf>
    <xf numFmtId="49" fontId="0" fillId="0" borderId="98" xfId="0" applyNumberForma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1" fillId="26" borderId="46" xfId="0" applyFont="1" applyFill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0" fillId="0" borderId="38" xfId="0" applyFont="1" applyBorder="1" applyAlignment="1">
      <alignment horizontal="right"/>
    </xf>
    <xf numFmtId="0" fontId="10" fillId="0" borderId="47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9" xfId="0" applyFont="1" applyBorder="1" applyAlignment="1">
      <alignment horizontal="right"/>
    </xf>
    <xf numFmtId="0" fontId="0" fillId="0" borderId="2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" fillId="0" borderId="88" xfId="0" applyFont="1" applyFill="1" applyBorder="1" applyAlignment="1">
      <alignment horizontal="center"/>
    </xf>
    <xf numFmtId="0" fontId="4" fillId="0" borderId="88" xfId="0" applyFont="1" applyFill="1" applyBorder="1" applyAlignment="1">
      <alignment horizontal="right"/>
    </xf>
    <xf numFmtId="0" fontId="0" fillId="0" borderId="6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17" fillId="26" borderId="46" xfId="0" applyFont="1" applyFill="1" applyBorder="1" applyAlignment="1">
      <alignment horizontal="center"/>
    </xf>
    <xf numFmtId="0" fontId="17" fillId="26" borderId="0" xfId="0" applyFont="1" applyFill="1" applyBorder="1" applyAlignment="1">
      <alignment horizontal="center"/>
    </xf>
    <xf numFmtId="0" fontId="17" fillId="26" borderId="47" xfId="0" applyFont="1" applyFill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26" borderId="0" xfId="0" applyFont="1" applyFill="1" applyBorder="1" applyAlignment="1">
      <alignment horizontal="center"/>
    </xf>
    <xf numFmtId="0" fontId="11" fillId="26" borderId="47" xfId="0" applyFont="1" applyFill="1" applyBorder="1" applyAlignment="1">
      <alignment horizontal="center"/>
    </xf>
    <xf numFmtId="49" fontId="2" fillId="24" borderId="29" xfId="0" applyNumberFormat="1" applyFont="1" applyFill="1" applyBorder="1" applyAlignment="1">
      <alignment horizontal="left"/>
    </xf>
    <xf numFmtId="49" fontId="1" fillId="0" borderId="5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7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0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66" xfId="0" applyNumberFormat="1" applyFont="1" applyBorder="1" applyAlignment="1">
      <alignment horizontal="center"/>
    </xf>
    <xf numFmtId="49" fontId="1" fillId="0" borderId="88" xfId="0" applyNumberFormat="1" applyFont="1" applyBorder="1" applyAlignment="1">
      <alignment horizontal="center"/>
    </xf>
    <xf numFmtId="49" fontId="2" fillId="17" borderId="29" xfId="0" applyNumberFormat="1" applyFont="1" applyFill="1" applyBorder="1" applyAlignment="1">
      <alignment horizontal="left"/>
    </xf>
    <xf numFmtId="49" fontId="3" fillId="17" borderId="102" xfId="0" applyNumberFormat="1" applyFont="1" applyFill="1" applyBorder="1" applyAlignment="1">
      <alignment horizontal="left"/>
    </xf>
    <xf numFmtId="49" fontId="1" fillId="0" borderId="29" xfId="0" applyNumberFormat="1" applyFont="1" applyBorder="1" applyAlignment="1">
      <alignment horizontal="center"/>
    </xf>
    <xf numFmtId="49" fontId="1" fillId="0" borderId="103" xfId="0" applyNumberFormat="1" applyFont="1" applyBorder="1" applyAlignment="1">
      <alignment horizontal="center"/>
    </xf>
    <xf numFmtId="0" fontId="0" fillId="0" borderId="104" xfId="0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49" fontId="2" fillId="27" borderId="106" xfId="0" applyNumberFormat="1" applyFont="1" applyFill="1" applyBorder="1" applyAlignment="1">
      <alignment horizontal="left"/>
    </xf>
    <xf numFmtId="49" fontId="2" fillId="28" borderId="107" xfId="0" applyNumberFormat="1" applyFont="1" applyFill="1" applyBorder="1" applyAlignment="1">
      <alignment horizontal="left"/>
    </xf>
    <xf numFmtId="49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8" fillId="24" borderId="108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84" xfId="0" applyFont="1" applyFill="1" applyBorder="1" applyAlignment="1">
      <alignment/>
    </xf>
    <xf numFmtId="0" fontId="0" fillId="0" borderId="65" xfId="0" applyFont="1" applyBorder="1" applyAlignment="1">
      <alignment horizontal="center"/>
    </xf>
    <xf numFmtId="0" fontId="0" fillId="0" borderId="65" xfId="0" applyFont="1" applyBorder="1" applyAlignment="1">
      <alignment horizontal="right"/>
    </xf>
    <xf numFmtId="0" fontId="0" fillId="0" borderId="67" xfId="0" applyFont="1" applyFill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5" xfId="0" applyFont="1" applyBorder="1" applyAlignment="1">
      <alignment horizontal="right"/>
    </xf>
    <xf numFmtId="0" fontId="4" fillId="29" borderId="18" xfId="0" applyFont="1" applyFill="1" applyBorder="1" applyAlignment="1">
      <alignment horizontal="right"/>
    </xf>
    <xf numFmtId="0" fontId="0" fillId="0" borderId="68" xfId="0" applyFill="1" applyBorder="1" applyAlignment="1">
      <alignment horizontal="center"/>
    </xf>
    <xf numFmtId="0" fontId="0" fillId="29" borderId="18" xfId="0" applyFont="1" applyFill="1" applyBorder="1" applyAlignment="1">
      <alignment horizontal="right"/>
    </xf>
    <xf numFmtId="0" fontId="0" fillId="29" borderId="13" xfId="0" applyFont="1" applyFill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61" xfId="0" applyFill="1" applyBorder="1" applyAlignment="1">
      <alignment/>
    </xf>
    <xf numFmtId="0" fontId="3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62" xfId="0" applyFill="1" applyBorder="1" applyAlignment="1">
      <alignment/>
    </xf>
    <xf numFmtId="0" fontId="0" fillId="0" borderId="109" xfId="0" applyBorder="1" applyAlignment="1">
      <alignment horizontal="center"/>
    </xf>
    <xf numFmtId="0" fontId="4" fillId="0" borderId="68" xfId="0" applyFont="1" applyFill="1" applyBorder="1" applyAlignment="1">
      <alignment horizontal="right"/>
    </xf>
    <xf numFmtId="0" fontId="4" fillId="29" borderId="16" xfId="0" applyFont="1" applyFill="1" applyBorder="1" applyAlignment="1">
      <alignment horizontal="right"/>
    </xf>
    <xf numFmtId="0" fontId="4" fillId="29" borderId="13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29" borderId="14" xfId="0" applyFont="1" applyFill="1" applyBorder="1" applyAlignment="1">
      <alignment horizontal="right"/>
    </xf>
    <xf numFmtId="0" fontId="0" fillId="0" borderId="16" xfId="0" applyBorder="1" applyAlignment="1">
      <alignment/>
    </xf>
    <xf numFmtId="0" fontId="5" fillId="0" borderId="78" xfId="0" applyFont="1" applyFill="1" applyBorder="1" applyAlignment="1">
      <alignment horizontal="left"/>
    </xf>
    <xf numFmtId="0" fontId="4" fillId="0" borderId="26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29" borderId="26" xfId="0" applyFont="1" applyFill="1" applyBorder="1" applyAlignment="1">
      <alignment horizontal="right"/>
    </xf>
    <xf numFmtId="0" fontId="4" fillId="29" borderId="26" xfId="0" applyFont="1" applyFill="1" applyBorder="1" applyAlignment="1">
      <alignment horizontal="right"/>
    </xf>
    <xf numFmtId="0" fontId="0" fillId="29" borderId="16" xfId="0" applyFont="1" applyFill="1" applyBorder="1" applyAlignment="1">
      <alignment horizontal="right"/>
    </xf>
    <xf numFmtId="0" fontId="0" fillId="0" borderId="70" xfId="0" applyFont="1" applyFill="1" applyBorder="1" applyAlignment="1">
      <alignment horizontal="center"/>
    </xf>
    <xf numFmtId="0" fontId="0" fillId="0" borderId="66" xfId="0" applyFont="1" applyBorder="1" applyAlignment="1">
      <alignment horizontal="right"/>
    </xf>
    <xf numFmtId="0" fontId="4" fillId="0" borderId="66" xfId="0" applyFont="1" applyBorder="1" applyAlignment="1">
      <alignment horizontal="right"/>
    </xf>
    <xf numFmtId="0" fontId="0" fillId="0" borderId="70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4" fillId="29" borderId="17" xfId="0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88" xfId="0" applyFont="1" applyFill="1" applyBorder="1" applyAlignment="1">
      <alignment horizontal="right"/>
    </xf>
    <xf numFmtId="0" fontId="0" fillId="0" borderId="88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4" fillId="0" borderId="109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0" fillId="29" borderId="16" xfId="0" applyFont="1" applyFill="1" applyBorder="1" applyAlignment="1">
      <alignment/>
    </xf>
    <xf numFmtId="0" fontId="4" fillId="29" borderId="13" xfId="0" applyFont="1" applyFill="1" applyBorder="1" applyAlignment="1">
      <alignment/>
    </xf>
    <xf numFmtId="0" fontId="0" fillId="29" borderId="13" xfId="0" applyFont="1" applyFill="1" applyBorder="1" applyAlignment="1">
      <alignment/>
    </xf>
    <xf numFmtId="0" fontId="4" fillId="29" borderId="25" xfId="0" applyFont="1" applyFill="1" applyBorder="1" applyAlignment="1">
      <alignment horizontal="right"/>
    </xf>
    <xf numFmtId="0" fontId="0" fillId="29" borderId="66" xfId="0" applyFont="1" applyFill="1" applyBorder="1" applyAlignment="1">
      <alignment horizontal="right"/>
    </xf>
    <xf numFmtId="0" fontId="4" fillId="0" borderId="7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" fillId="29" borderId="18" xfId="0" applyFont="1" applyFill="1" applyBorder="1" applyAlignment="1">
      <alignment/>
    </xf>
    <xf numFmtId="0" fontId="0" fillId="0" borderId="61" xfId="0" applyBorder="1" applyAlignment="1">
      <alignment horizontal="right"/>
    </xf>
    <xf numFmtId="0" fontId="4" fillId="29" borderId="16" xfId="0" applyFont="1" applyFill="1" applyBorder="1" applyAlignment="1">
      <alignment/>
    </xf>
    <xf numFmtId="0" fontId="0" fillId="29" borderId="17" xfId="0" applyFont="1" applyFill="1" applyBorder="1" applyAlignment="1">
      <alignment horizontal="right"/>
    </xf>
    <xf numFmtId="0" fontId="0" fillId="29" borderId="25" xfId="0" applyFont="1" applyFill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4" fillId="0" borderId="45" xfId="0" applyFont="1" applyFill="1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43" xfId="0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4" fillId="29" borderId="16" xfId="0" applyFont="1" applyFill="1" applyBorder="1" applyAlignment="1">
      <alignment horizontal="right"/>
    </xf>
    <xf numFmtId="0" fontId="0" fillId="29" borderId="16" xfId="0" applyFill="1" applyBorder="1" applyAlignment="1">
      <alignment horizontal="right"/>
    </xf>
    <xf numFmtId="0" fontId="4" fillId="0" borderId="16" xfId="0" applyFont="1" applyFill="1" applyBorder="1" applyAlignment="1">
      <alignment/>
    </xf>
    <xf numFmtId="0" fontId="0" fillId="0" borderId="16" xfId="0" applyBorder="1" applyAlignment="1">
      <alignment horizontal="center"/>
    </xf>
    <xf numFmtId="16" fontId="0" fillId="0" borderId="43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5" fillId="0" borderId="45" xfId="0" applyFont="1" applyBorder="1" applyAlignment="1">
      <alignment/>
    </xf>
    <xf numFmtId="0" fontId="4" fillId="0" borderId="45" xfId="0" applyFont="1" applyFill="1" applyBorder="1" applyAlignment="1">
      <alignment horizontal="right"/>
    </xf>
    <xf numFmtId="0" fontId="4" fillId="0" borderId="45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5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0" fillId="0" borderId="83" xfId="0" applyBorder="1" applyAlignment="1">
      <alignment/>
    </xf>
    <xf numFmtId="0" fontId="0" fillId="0" borderId="75" xfId="0" applyFont="1" applyBorder="1" applyAlignment="1">
      <alignment horizontal="right"/>
    </xf>
    <xf numFmtId="0" fontId="0" fillId="0" borderId="39" xfId="0" applyBorder="1" applyAlignment="1">
      <alignment/>
    </xf>
    <xf numFmtId="0" fontId="0" fillId="0" borderId="26" xfId="0" applyFill="1" applyBorder="1" applyAlignment="1">
      <alignment horizontal="right"/>
    </xf>
    <xf numFmtId="0" fontId="0" fillId="0" borderId="89" xfId="0" applyBorder="1" applyAlignment="1">
      <alignment horizontal="center"/>
    </xf>
    <xf numFmtId="0" fontId="5" fillId="0" borderId="45" xfId="0" applyFont="1" applyFill="1" applyBorder="1" applyAlignment="1">
      <alignment/>
    </xf>
    <xf numFmtId="0" fontId="0" fillId="0" borderId="41" xfId="0" applyFill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47" xfId="0" applyFont="1" applyBorder="1" applyAlignment="1">
      <alignment horizontal="right"/>
    </xf>
    <xf numFmtId="0" fontId="8" fillId="24" borderId="64" xfId="0" applyFont="1" applyFill="1" applyBorder="1" applyAlignment="1">
      <alignment horizontal="center"/>
    </xf>
    <xf numFmtId="0" fontId="8" fillId="24" borderId="10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74" xfId="0" applyBorder="1" applyAlignment="1">
      <alignment horizontal="center"/>
    </xf>
    <xf numFmtId="0" fontId="5" fillId="0" borderId="61" xfId="0" applyFont="1" applyBorder="1" applyAlignment="1">
      <alignment/>
    </xf>
    <xf numFmtId="0" fontId="5" fillId="0" borderId="38" xfId="0" applyFont="1" applyBorder="1" applyAlignment="1">
      <alignment/>
    </xf>
    <xf numFmtId="0" fontId="4" fillId="0" borderId="26" xfId="0" applyFont="1" applyBorder="1" applyAlignment="1">
      <alignment horizontal="right"/>
    </xf>
    <xf numFmtId="0" fontId="0" fillId="0" borderId="42" xfId="0" applyBorder="1" applyAlignment="1">
      <alignment/>
    </xf>
    <xf numFmtId="0" fontId="0" fillId="0" borderId="75" xfId="0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78" xfId="0" applyBorder="1" applyAlignment="1">
      <alignment/>
    </xf>
    <xf numFmtId="0" fontId="0" fillId="0" borderId="43" xfId="0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2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5" fillId="0" borderId="110" xfId="0" applyFont="1" applyBorder="1" applyAlignment="1">
      <alignment/>
    </xf>
    <xf numFmtId="0" fontId="4" fillId="0" borderId="87" xfId="0" applyFont="1" applyBorder="1" applyAlignment="1">
      <alignment horizontal="right"/>
    </xf>
    <xf numFmtId="0" fontId="0" fillId="0" borderId="76" xfId="0" applyBorder="1" applyAlignment="1">
      <alignment horizontal="center"/>
    </xf>
    <xf numFmtId="0" fontId="5" fillId="0" borderId="62" xfId="0" applyFont="1" applyBorder="1" applyAlignment="1">
      <alignment/>
    </xf>
    <xf numFmtId="0" fontId="5" fillId="0" borderId="48" xfId="0" applyFont="1" applyBorder="1" applyAlignment="1">
      <alignment/>
    </xf>
    <xf numFmtId="0" fontId="4" fillId="0" borderId="84" xfId="0" applyFont="1" applyBorder="1" applyAlignment="1">
      <alignment horizontal="center"/>
    </xf>
    <xf numFmtId="0" fontId="0" fillId="0" borderId="44" xfId="0" applyBorder="1" applyAlignment="1">
      <alignment/>
    </xf>
    <xf numFmtId="0" fontId="5" fillId="0" borderId="72" xfId="0" applyFont="1" applyBorder="1" applyAlignment="1">
      <alignment/>
    </xf>
    <xf numFmtId="0" fontId="5" fillId="0" borderId="101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79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11" xfId="0" applyFont="1" applyBorder="1" applyAlignment="1">
      <alignment/>
    </xf>
    <xf numFmtId="0" fontId="4" fillId="0" borderId="111" xfId="0" applyFont="1" applyBorder="1" applyAlignment="1">
      <alignment horizontal="right"/>
    </xf>
    <xf numFmtId="0" fontId="4" fillId="0" borderId="38" xfId="0" applyFont="1" applyBorder="1" applyAlignment="1">
      <alignment horizontal="center"/>
    </xf>
    <xf numFmtId="0" fontId="5" fillId="0" borderId="63" xfId="0" applyFont="1" applyBorder="1" applyAlignment="1">
      <alignment/>
    </xf>
    <xf numFmtId="0" fontId="0" fillId="0" borderId="84" xfId="0" applyFont="1" applyBorder="1" applyAlignment="1">
      <alignment horizontal="right"/>
    </xf>
    <xf numFmtId="0" fontId="4" fillId="0" borderId="65" xfId="0" applyFont="1" applyBorder="1" applyAlignment="1">
      <alignment horizontal="center"/>
    </xf>
    <xf numFmtId="0" fontId="5" fillId="0" borderId="72" xfId="0" applyFont="1" applyBorder="1" applyAlignment="1">
      <alignment/>
    </xf>
    <xf numFmtId="0" fontId="5" fillId="0" borderId="101" xfId="0" applyFont="1" applyBorder="1" applyAlignment="1">
      <alignment/>
    </xf>
    <xf numFmtId="0" fontId="5" fillId="0" borderId="61" xfId="0" applyFont="1" applyBorder="1" applyAlignment="1">
      <alignment/>
    </xf>
    <xf numFmtId="0" fontId="5" fillId="0" borderId="38" xfId="0" applyFont="1" applyBorder="1" applyAlignment="1">
      <alignment/>
    </xf>
    <xf numFmtId="0" fontId="4" fillId="0" borderId="25" xfId="0" applyFont="1" applyBorder="1" applyAlignment="1">
      <alignment horizontal="right"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right"/>
    </xf>
    <xf numFmtId="0" fontId="5" fillId="0" borderId="111" xfId="0" applyFont="1" applyBorder="1" applyAlignment="1">
      <alignment/>
    </xf>
    <xf numFmtId="0" fontId="4" fillId="0" borderId="43" xfId="0" applyFont="1" applyBorder="1" applyAlignment="1">
      <alignment horizontal="center"/>
    </xf>
    <xf numFmtId="0" fontId="5" fillId="0" borderId="73" xfId="0" applyFont="1" applyBorder="1" applyAlignment="1">
      <alignment/>
    </xf>
    <xf numFmtId="0" fontId="5" fillId="0" borderId="112" xfId="0" applyFont="1" applyBorder="1" applyAlignment="1">
      <alignment/>
    </xf>
    <xf numFmtId="0" fontId="4" fillId="0" borderId="66" xfId="0" applyFont="1" applyBorder="1" applyAlignment="1">
      <alignment horizontal="center"/>
    </xf>
    <xf numFmtId="0" fontId="5" fillId="0" borderId="63" xfId="0" applyFont="1" applyBorder="1" applyAlignment="1">
      <alignment/>
    </xf>
    <xf numFmtId="0" fontId="5" fillId="0" borderId="48" xfId="0" applyFont="1" applyBorder="1" applyAlignment="1">
      <alignment/>
    </xf>
    <xf numFmtId="0" fontId="4" fillId="0" borderId="81" xfId="0" applyFont="1" applyBorder="1" applyAlignment="1">
      <alignment horizontal="center"/>
    </xf>
    <xf numFmtId="0" fontId="5" fillId="0" borderId="60" xfId="0" applyFont="1" applyBorder="1" applyAlignment="1">
      <alignment/>
    </xf>
    <xf numFmtId="0" fontId="5" fillId="0" borderId="36" xfId="0" applyFont="1" applyBorder="1" applyAlignment="1">
      <alignment/>
    </xf>
    <xf numFmtId="0" fontId="4" fillId="0" borderId="6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7" xfId="0" applyFont="1" applyBorder="1" applyAlignment="1">
      <alignment/>
    </xf>
    <xf numFmtId="0" fontId="4" fillId="0" borderId="65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38" fillId="0" borderId="65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80" xfId="0" applyBorder="1" applyAlignment="1">
      <alignment horizontal="center"/>
    </xf>
    <xf numFmtId="0" fontId="5" fillId="0" borderId="40" xfId="0" applyFont="1" applyBorder="1" applyAlignment="1">
      <alignment/>
    </xf>
    <xf numFmtId="0" fontId="0" fillId="0" borderId="71" xfId="0" applyFont="1" applyBorder="1" applyAlignment="1">
      <alignment horizontal="right"/>
    </xf>
    <xf numFmtId="0" fontId="0" fillId="0" borderId="84" xfId="0" applyBorder="1" applyAlignment="1">
      <alignment/>
    </xf>
    <xf numFmtId="0" fontId="0" fillId="0" borderId="26" xfId="0" applyFont="1" applyBorder="1" applyAlignment="1">
      <alignment horizontal="center"/>
    </xf>
    <xf numFmtId="0" fontId="5" fillId="0" borderId="73" xfId="0" applyFont="1" applyBorder="1" applyAlignment="1">
      <alignment/>
    </xf>
    <xf numFmtId="0" fontId="3" fillId="0" borderId="78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8" fillId="0" borderId="87" xfId="0" applyFont="1" applyBorder="1" applyAlignment="1">
      <alignment/>
    </xf>
    <xf numFmtId="0" fontId="4" fillId="0" borderId="75" xfId="0" applyFont="1" applyBorder="1" applyAlignment="1">
      <alignment horizontal="right"/>
    </xf>
    <xf numFmtId="0" fontId="0" fillId="0" borderId="78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0" fontId="0" fillId="0" borderId="89" xfId="0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29" borderId="68" xfId="0" applyFont="1" applyFill="1" applyBorder="1" applyAlignment="1">
      <alignment horizontal="right"/>
    </xf>
    <xf numFmtId="0" fontId="0" fillId="29" borderId="14" xfId="0" applyFont="1" applyFill="1" applyBorder="1" applyAlignment="1">
      <alignment horizontal="right"/>
    </xf>
    <xf numFmtId="0" fontId="0" fillId="0" borderId="88" xfId="0" applyFont="1" applyBorder="1" applyAlignment="1">
      <alignment horizontal="right"/>
    </xf>
    <xf numFmtId="0" fontId="0" fillId="0" borderId="44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75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75" xfId="0" applyBorder="1" applyAlignment="1">
      <alignment/>
    </xf>
    <xf numFmtId="0" fontId="0" fillId="0" borderId="79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9" fillId="0" borderId="113" xfId="0" applyNumberFormat="1" applyFont="1" applyBorder="1" applyAlignment="1">
      <alignment horizontal="center"/>
    </xf>
    <xf numFmtId="49" fontId="9" fillId="0" borderId="114" xfId="0" applyNumberFormat="1" applyFont="1" applyBorder="1" applyAlignment="1">
      <alignment horizontal="center"/>
    </xf>
    <xf numFmtId="49" fontId="9" fillId="0" borderId="115" xfId="0" applyNumberFormat="1" applyFont="1" applyBorder="1" applyAlignment="1">
      <alignment horizontal="center"/>
    </xf>
    <xf numFmtId="49" fontId="1" fillId="0" borderId="116" xfId="0" applyNumberFormat="1" applyFont="1" applyBorder="1" applyAlignment="1">
      <alignment horizontal="center"/>
    </xf>
    <xf numFmtId="49" fontId="1" fillId="0" borderId="117" xfId="0" applyNumberFormat="1" applyFont="1" applyBorder="1" applyAlignment="1">
      <alignment horizontal="center"/>
    </xf>
    <xf numFmtId="49" fontId="2" fillId="28" borderId="106" xfId="0" applyNumberFormat="1" applyFont="1" applyFill="1" applyBorder="1" applyAlignment="1">
      <alignment horizontal="left"/>
    </xf>
    <xf numFmtId="49" fontId="1" fillId="0" borderId="118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19" xfId="0" applyNumberFormat="1" applyFont="1" applyBorder="1" applyAlignment="1">
      <alignment horizontal="center"/>
    </xf>
    <xf numFmtId="0" fontId="0" fillId="0" borderId="120" xfId="0" applyBorder="1" applyAlignment="1">
      <alignment horizontal="center" vertical="center" wrapText="1"/>
    </xf>
    <xf numFmtId="0" fontId="0" fillId="0" borderId="121" xfId="0" applyFont="1" applyBorder="1" applyAlignment="1">
      <alignment horizontal="center" vertical="center" wrapText="1"/>
    </xf>
    <xf numFmtId="0" fontId="0" fillId="0" borderId="122" xfId="0" applyFont="1" applyBorder="1" applyAlignment="1">
      <alignment horizontal="center" vertical="center" wrapText="1"/>
    </xf>
    <xf numFmtId="49" fontId="0" fillId="0" borderId="123" xfId="0" applyNumberFormat="1" applyFont="1" applyBorder="1" applyAlignment="1">
      <alignment vertical="center"/>
    </xf>
    <xf numFmtId="0" fontId="0" fillId="0" borderId="94" xfId="0" applyBorder="1" applyAlignment="1">
      <alignment horizontal="center" vertical="center" wrapText="1"/>
    </xf>
    <xf numFmtId="49" fontId="1" fillId="0" borderId="124" xfId="0" applyNumberFormat="1" applyFont="1" applyBorder="1" applyAlignment="1">
      <alignment vertical="center"/>
    </xf>
    <xf numFmtId="49" fontId="0" fillId="0" borderId="96" xfId="0" applyNumberFormat="1" applyFont="1" applyBorder="1" applyAlignment="1">
      <alignment horizontal="center" vertical="center"/>
    </xf>
    <xf numFmtId="49" fontId="0" fillId="0" borderId="125" xfId="0" applyNumberFormat="1" applyFont="1" applyBorder="1" applyAlignment="1">
      <alignment horizontal="center" vertical="center"/>
    </xf>
    <xf numFmtId="49" fontId="0" fillId="0" borderId="98" xfId="0" applyNumberFormat="1" applyFont="1" applyBorder="1" applyAlignment="1">
      <alignment horizontal="center" vertical="center"/>
    </xf>
    <xf numFmtId="49" fontId="0" fillId="0" borderId="12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/>
    </xf>
    <xf numFmtId="49" fontId="2" fillId="0" borderId="28" xfId="0" applyNumberFormat="1" applyFont="1" applyBorder="1" applyAlignment="1">
      <alignment/>
    </xf>
    <xf numFmtId="0" fontId="0" fillId="0" borderId="121" xfId="0" applyBorder="1" applyAlignment="1">
      <alignment horizontal="center" vertical="center" wrapText="1"/>
    </xf>
    <xf numFmtId="0" fontId="0" fillId="0" borderId="97" xfId="0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1752600</xdr:colOff>
      <xdr:row>0</xdr:row>
      <xdr:rowOff>19050</xdr:rowOff>
    </xdr:from>
    <xdr:to>
      <xdr:col>5</xdr:col>
      <xdr:colOff>676275</xdr:colOff>
      <xdr:row>2</xdr:row>
      <xdr:rowOff>19050</xdr:rowOff>
    </xdr:to>
    <xdr:pic>
      <xdr:nvPicPr>
        <xdr:cNvPr id="1" name="Picture 1" descr="wilson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9050"/>
          <a:ext cx="1457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0</xdr:row>
      <xdr:rowOff>85725</xdr:rowOff>
    </xdr:from>
    <xdr:to>
      <xdr:col>3</xdr:col>
      <xdr:colOff>590550</xdr:colOff>
      <xdr:row>4</xdr:row>
      <xdr:rowOff>114300</xdr:rowOff>
    </xdr:to>
    <xdr:pic>
      <xdr:nvPicPr>
        <xdr:cNvPr id="2" name="Picture 25" descr="Cts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5575" y="85725"/>
          <a:ext cx="981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0:I5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</cols>
  <sheetData>
    <row r="9" ht="13.5" thickBot="1"/>
    <row r="10" spans="1:6" ht="12.75">
      <c r="A10" s="87"/>
      <c r="B10" s="88"/>
      <c r="C10" s="88"/>
      <c r="D10" s="88"/>
      <c r="E10" s="88"/>
      <c r="F10" s="89"/>
    </row>
    <row r="11" spans="1:9" ht="12.75">
      <c r="A11" s="293" t="s">
        <v>46</v>
      </c>
      <c r="B11" s="294"/>
      <c r="C11" s="294"/>
      <c r="D11" s="294"/>
      <c r="E11" s="294"/>
      <c r="F11" s="273"/>
      <c r="G11" s="33"/>
      <c r="H11" s="33"/>
      <c r="I11" s="33"/>
    </row>
    <row r="12" spans="1:6" ht="12.75">
      <c r="A12" s="77"/>
      <c r="B12" s="37"/>
      <c r="C12" s="37"/>
      <c r="D12" s="37"/>
      <c r="E12" s="37"/>
      <c r="F12" s="78"/>
    </row>
    <row r="13" spans="1:9" ht="18">
      <c r="A13" s="287" t="s">
        <v>20</v>
      </c>
      <c r="B13" s="288"/>
      <c r="C13" s="288"/>
      <c r="D13" s="288"/>
      <c r="E13" s="288"/>
      <c r="F13" s="289"/>
      <c r="G13" s="34"/>
      <c r="H13" s="34"/>
      <c r="I13" s="34"/>
    </row>
    <row r="14" spans="1:6" ht="12.75">
      <c r="A14" s="77"/>
      <c r="B14" s="37"/>
      <c r="C14" s="37"/>
      <c r="D14" s="37"/>
      <c r="E14" s="37"/>
      <c r="F14" s="78"/>
    </row>
    <row r="15" spans="1:6" ht="15.75">
      <c r="A15" s="270" t="s">
        <v>74</v>
      </c>
      <c r="B15" s="295"/>
      <c r="C15" s="295"/>
      <c r="D15" s="295"/>
      <c r="E15" s="295"/>
      <c r="F15" s="296"/>
    </row>
    <row r="16" spans="1:9" ht="15.75">
      <c r="A16" s="290" t="s">
        <v>75</v>
      </c>
      <c r="B16" s="291"/>
      <c r="C16" s="291"/>
      <c r="D16" s="291"/>
      <c r="E16" s="291"/>
      <c r="F16" s="292"/>
      <c r="G16" s="32"/>
      <c r="H16" s="32"/>
      <c r="I16" s="32"/>
    </row>
    <row r="17" spans="1:6" ht="15">
      <c r="A17" s="274" t="s">
        <v>225</v>
      </c>
      <c r="B17" s="268"/>
      <c r="C17" s="268"/>
      <c r="D17" s="268"/>
      <c r="E17" s="268"/>
      <c r="F17" s="269"/>
    </row>
    <row r="18" spans="1:6" ht="12.75">
      <c r="A18" s="77"/>
      <c r="B18" s="37"/>
      <c r="C18" s="37"/>
      <c r="D18" s="37"/>
      <c r="E18" s="37"/>
      <c r="F18" s="78"/>
    </row>
    <row r="19" spans="1:6" ht="12.75">
      <c r="A19" s="77"/>
      <c r="B19" s="37"/>
      <c r="C19" s="37"/>
      <c r="D19" s="37"/>
      <c r="E19" s="37"/>
      <c r="F19" s="78"/>
    </row>
    <row r="20" spans="1:6" ht="15">
      <c r="A20" s="77"/>
      <c r="B20" s="79"/>
      <c r="C20" s="80" t="s">
        <v>21</v>
      </c>
      <c r="D20" s="81">
        <v>29</v>
      </c>
      <c r="E20" s="37"/>
      <c r="F20" s="78"/>
    </row>
    <row r="21" spans="1:6" ht="12.75">
      <c r="A21" s="77"/>
      <c r="B21" s="37"/>
      <c r="C21" s="37"/>
      <c r="D21" s="37"/>
      <c r="E21" s="37"/>
      <c r="F21" s="78"/>
    </row>
    <row r="22" spans="1:9" ht="12.75">
      <c r="A22" s="284" t="s">
        <v>22</v>
      </c>
      <c r="B22" s="285"/>
      <c r="C22" s="285"/>
      <c r="D22" s="285"/>
      <c r="E22" s="285"/>
      <c r="F22" s="286"/>
      <c r="G22" s="35"/>
      <c r="H22" s="35"/>
      <c r="I22" s="114"/>
    </row>
    <row r="23" spans="1:6" ht="12.75">
      <c r="A23" s="77"/>
      <c r="B23" s="37"/>
      <c r="C23" s="37"/>
      <c r="D23" s="37"/>
      <c r="E23" s="37"/>
      <c r="F23" s="78"/>
    </row>
    <row r="24" spans="1:8" ht="13.5" thickBot="1">
      <c r="A24" s="77"/>
      <c r="B24" s="82"/>
      <c r="C24" s="82" t="s">
        <v>26</v>
      </c>
      <c r="D24" s="82"/>
      <c r="E24" s="82"/>
      <c r="F24" s="83"/>
      <c r="G24" s="36"/>
      <c r="H24" s="36"/>
    </row>
    <row r="25" spans="1:8" ht="13.5" thickTop="1">
      <c r="A25" s="77"/>
      <c r="B25" s="82"/>
      <c r="C25" s="38" t="s">
        <v>90</v>
      </c>
      <c r="D25" s="39" t="s">
        <v>72</v>
      </c>
      <c r="E25" s="82"/>
      <c r="F25" s="83"/>
      <c r="G25" s="36"/>
      <c r="H25" s="36"/>
    </row>
    <row r="26" spans="1:8" ht="12.75">
      <c r="A26" s="77"/>
      <c r="B26" s="82"/>
      <c r="C26" s="95" t="s">
        <v>226</v>
      </c>
      <c r="D26" s="96" t="s">
        <v>227</v>
      </c>
      <c r="E26" s="82"/>
      <c r="F26" s="83"/>
      <c r="G26" s="36"/>
      <c r="H26" s="36"/>
    </row>
    <row r="27" spans="1:8" ht="12.75">
      <c r="A27" s="77"/>
      <c r="B27" s="82"/>
      <c r="C27" s="95" t="s">
        <v>60</v>
      </c>
      <c r="D27" s="96" t="s">
        <v>228</v>
      </c>
      <c r="E27" s="82"/>
      <c r="F27" s="83"/>
      <c r="G27" s="36"/>
      <c r="H27" s="36"/>
    </row>
    <row r="28" spans="1:8" ht="12.75">
      <c r="A28" s="77"/>
      <c r="B28" s="82"/>
      <c r="C28" s="95" t="s">
        <v>229</v>
      </c>
      <c r="D28" s="96" t="s">
        <v>230</v>
      </c>
      <c r="E28" s="82"/>
      <c r="F28" s="83"/>
      <c r="G28" s="36"/>
      <c r="H28" s="36"/>
    </row>
    <row r="29" spans="1:6" ht="12.75">
      <c r="A29" s="77"/>
      <c r="B29" s="37"/>
      <c r="C29" s="40" t="s">
        <v>63</v>
      </c>
      <c r="D29" s="96" t="s">
        <v>91</v>
      </c>
      <c r="E29" s="37"/>
      <c r="F29" s="78"/>
    </row>
    <row r="30" spans="1:6" ht="12.75">
      <c r="A30" s="77"/>
      <c r="B30" s="37"/>
      <c r="C30" s="95" t="s">
        <v>23</v>
      </c>
      <c r="D30" s="96" t="s">
        <v>69</v>
      </c>
      <c r="E30" s="101"/>
      <c r="F30" s="78"/>
    </row>
    <row r="31" spans="1:6" ht="12.75">
      <c r="A31" s="77"/>
      <c r="B31" s="37"/>
      <c r="C31" s="98" t="s">
        <v>24</v>
      </c>
      <c r="D31" s="99" t="s">
        <v>231</v>
      </c>
      <c r="E31" s="101"/>
      <c r="F31" s="78"/>
    </row>
    <row r="32" spans="1:6" ht="12.75">
      <c r="A32" s="77"/>
      <c r="B32" s="37"/>
      <c r="C32" s="40" t="s">
        <v>25</v>
      </c>
      <c r="D32" s="41" t="s">
        <v>220</v>
      </c>
      <c r="E32" s="101"/>
      <c r="F32" s="78"/>
    </row>
    <row r="33" spans="1:6" ht="13.5" thickBot="1">
      <c r="A33" s="77"/>
      <c r="B33" s="37"/>
      <c r="C33" s="42" t="s">
        <v>65</v>
      </c>
      <c r="D33" s="43" t="s">
        <v>70</v>
      </c>
      <c r="E33" s="101"/>
      <c r="F33" s="78"/>
    </row>
    <row r="34" spans="1:6" ht="14.25" thickBot="1" thickTop="1">
      <c r="A34" s="77"/>
      <c r="B34" s="37"/>
      <c r="C34" s="42" t="s">
        <v>232</v>
      </c>
      <c r="D34" s="43" t="s">
        <v>233</v>
      </c>
      <c r="E34" s="101"/>
      <c r="F34" s="78"/>
    </row>
    <row r="35" spans="1:6" ht="13.5" thickTop="1">
      <c r="A35" s="77"/>
      <c r="B35" s="37"/>
      <c r="C35" s="37"/>
      <c r="D35" s="37"/>
      <c r="E35" s="101"/>
      <c r="F35" s="78"/>
    </row>
    <row r="36" spans="1:6" ht="13.5" thickBot="1">
      <c r="A36" s="77"/>
      <c r="B36" s="37"/>
      <c r="C36" s="37" t="s">
        <v>27</v>
      </c>
      <c r="D36" s="37"/>
      <c r="E36" s="37"/>
      <c r="F36" s="78"/>
    </row>
    <row r="37" spans="1:6" ht="13.5" thickTop="1">
      <c r="A37" s="77"/>
      <c r="B37" s="37"/>
      <c r="C37" s="38" t="s">
        <v>57</v>
      </c>
      <c r="D37" s="39" t="s">
        <v>91</v>
      </c>
      <c r="E37" s="37"/>
      <c r="F37" s="78"/>
    </row>
    <row r="38" spans="1:6" ht="12.75">
      <c r="A38" s="77"/>
      <c r="B38" s="37"/>
      <c r="C38" s="40"/>
      <c r="D38" s="41" t="s">
        <v>71</v>
      </c>
      <c r="E38" s="37"/>
      <c r="F38" s="78"/>
    </row>
    <row r="39" spans="1:6" ht="12.75">
      <c r="A39" s="77"/>
      <c r="B39" s="37"/>
      <c r="C39" s="40"/>
      <c r="D39" s="41"/>
      <c r="E39" s="37"/>
      <c r="F39" s="78"/>
    </row>
    <row r="40" spans="1:6" ht="12.75">
      <c r="A40" s="77"/>
      <c r="B40" s="37"/>
      <c r="C40" s="95" t="s">
        <v>57</v>
      </c>
      <c r="D40" s="96" t="s">
        <v>91</v>
      </c>
      <c r="E40" s="37"/>
      <c r="F40" s="78"/>
    </row>
    <row r="41" spans="1:6" ht="12.75">
      <c r="A41" s="77"/>
      <c r="B41" s="37"/>
      <c r="C41" s="40"/>
      <c r="D41" s="41" t="s">
        <v>71</v>
      </c>
      <c r="E41" s="37"/>
      <c r="F41" s="78"/>
    </row>
    <row r="42" spans="1:6" ht="12.75">
      <c r="A42" s="77"/>
      <c r="B42" s="37"/>
      <c r="C42" s="40"/>
      <c r="D42" s="41"/>
      <c r="E42" s="37"/>
      <c r="F42" s="78"/>
    </row>
    <row r="43" spans="1:6" ht="12.75">
      <c r="A43" s="77"/>
      <c r="B43" s="37"/>
      <c r="C43" s="40" t="s">
        <v>235</v>
      </c>
      <c r="D43" s="41" t="s">
        <v>93</v>
      </c>
      <c r="E43" s="37"/>
      <c r="F43" s="78"/>
    </row>
    <row r="44" spans="1:6" ht="12.75">
      <c r="A44" s="77"/>
      <c r="B44" s="37"/>
      <c r="C44" s="245"/>
      <c r="D44" s="246" t="s">
        <v>234</v>
      </c>
      <c r="E44" s="37"/>
      <c r="F44" s="78"/>
    </row>
    <row r="45" spans="1:6" ht="13.5" thickBot="1">
      <c r="A45" s="77"/>
      <c r="B45" s="37"/>
      <c r="C45" s="245"/>
      <c r="D45" s="43"/>
      <c r="E45" s="37"/>
      <c r="F45" s="78"/>
    </row>
    <row r="46" spans="1:6" ht="13.5" thickTop="1">
      <c r="A46" s="77"/>
      <c r="B46" s="37"/>
      <c r="C46" s="245" t="s">
        <v>236</v>
      </c>
      <c r="D46" s="41" t="s">
        <v>64</v>
      </c>
      <c r="E46" s="37"/>
      <c r="F46" s="78"/>
    </row>
    <row r="47" spans="1:6" ht="13.5" thickBot="1">
      <c r="A47" s="77"/>
      <c r="B47" s="37"/>
      <c r="C47" s="42"/>
      <c r="D47" s="247" t="s">
        <v>237</v>
      </c>
      <c r="E47" s="37"/>
      <c r="F47" s="78"/>
    </row>
    <row r="48" spans="1:6" ht="13.5" thickTop="1">
      <c r="A48" s="77"/>
      <c r="B48" s="37"/>
      <c r="C48" s="37"/>
      <c r="D48" s="37"/>
      <c r="E48" s="37"/>
      <c r="F48" s="78"/>
    </row>
    <row r="49" spans="1:6" ht="12.75">
      <c r="A49" s="77"/>
      <c r="B49" s="37"/>
      <c r="C49" s="179" t="s">
        <v>94</v>
      </c>
      <c r="D49" s="37"/>
      <c r="E49" s="37"/>
      <c r="F49" s="78"/>
    </row>
    <row r="50" spans="1:6" ht="13.5" thickBot="1">
      <c r="A50" s="84"/>
      <c r="B50" s="85"/>
      <c r="C50" s="85"/>
      <c r="D50" s="85"/>
      <c r="E50" s="85"/>
      <c r="F50" s="86"/>
    </row>
    <row r="52" ht="12.75">
      <c r="A52" s="90" t="s">
        <v>497</v>
      </c>
    </row>
    <row r="53" ht="12.75">
      <c r="A53" s="2"/>
    </row>
    <row r="54" ht="12.75">
      <c r="A54" s="25" t="s">
        <v>17</v>
      </c>
    </row>
  </sheetData>
  <sheetProtection/>
  <mergeCells count="6">
    <mergeCell ref="A22:F22"/>
    <mergeCell ref="A13:F13"/>
    <mergeCell ref="A16:F16"/>
    <mergeCell ref="A11:F11"/>
    <mergeCell ref="A17:F17"/>
    <mergeCell ref="A15:F15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  <oleObjects>
    <oleObject progId="MSPhotoEd.3" shapeId="568147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2:M305"/>
  <sheetViews>
    <sheetView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11" customWidth="1"/>
    <col min="2" max="3" width="16.75390625" style="8" customWidth="1"/>
    <col min="4" max="4" width="12.375" style="8" customWidth="1"/>
    <col min="5" max="6" width="12.375" style="11" customWidth="1"/>
    <col min="7" max="7" width="5.00390625" style="11" customWidth="1"/>
    <col min="8" max="8" width="6.25390625" style="11" bestFit="1" customWidth="1"/>
    <col min="9" max="16384" width="9.125" style="11" customWidth="1"/>
  </cols>
  <sheetData>
    <row r="1" ht="6.75" customHeight="1" thickBot="1"/>
    <row r="2" spans="2:5" ht="16.5" thickTop="1">
      <c r="B2" s="94" t="s">
        <v>498</v>
      </c>
      <c r="C2" s="97"/>
      <c r="D2" s="97"/>
      <c r="E2" s="58"/>
    </row>
    <row r="3" spans="2:5" ht="6.75" customHeight="1">
      <c r="B3" s="50"/>
      <c r="C3" s="10"/>
      <c r="D3" s="7"/>
      <c r="E3" s="56"/>
    </row>
    <row r="4" spans="2:5" ht="6.75" customHeight="1">
      <c r="B4" s="297" t="s">
        <v>10</v>
      </c>
      <c r="C4" s="7"/>
      <c r="D4" s="7"/>
      <c r="E4" s="49"/>
    </row>
    <row r="5" spans="2:5" ht="6.75" customHeight="1">
      <c r="B5" s="297"/>
      <c r="C5" s="7"/>
      <c r="D5" s="7"/>
      <c r="E5" s="49"/>
    </row>
    <row r="6" spans="2:5" ht="6.75" customHeight="1">
      <c r="B6" s="309" t="s">
        <v>238</v>
      </c>
      <c r="C6" s="7"/>
      <c r="D6" s="7"/>
      <c r="E6" s="49"/>
    </row>
    <row r="7" spans="2:5" ht="6.75" customHeight="1" thickBot="1">
      <c r="B7" s="310"/>
      <c r="C7" s="48"/>
      <c r="D7" s="48"/>
      <c r="E7" s="60"/>
    </row>
    <row r="8" spans="2:5" ht="6.75" customHeight="1">
      <c r="B8" s="55"/>
      <c r="C8" s="12"/>
      <c r="D8" s="7"/>
      <c r="E8" s="49"/>
    </row>
    <row r="9" spans="2:5" ht="6.75" customHeight="1">
      <c r="B9" s="248"/>
      <c r="C9" s="303" t="s">
        <v>72</v>
      </c>
      <c r="D9" s="7"/>
      <c r="E9" s="49"/>
    </row>
    <row r="10" spans="2:5" ht="6.75" customHeight="1">
      <c r="B10" s="248"/>
      <c r="C10" s="304"/>
      <c r="D10" s="7"/>
      <c r="E10" s="49"/>
    </row>
    <row r="11" spans="2:5" ht="6.75" customHeight="1">
      <c r="B11" s="55"/>
      <c r="C11" s="249"/>
      <c r="D11" s="7"/>
      <c r="E11" s="49"/>
    </row>
    <row r="12" spans="2:5" ht="6.75" customHeight="1">
      <c r="B12" s="55"/>
      <c r="C12" s="9"/>
      <c r="D12" s="7"/>
      <c r="E12" s="49"/>
    </row>
    <row r="13" spans="2:5" ht="6.75" customHeight="1">
      <c r="B13" s="248"/>
      <c r="C13" s="9"/>
      <c r="D13" s="298" t="s">
        <v>9</v>
      </c>
      <c r="E13" s="49"/>
    </row>
    <row r="14" spans="2:5" ht="6.75" customHeight="1">
      <c r="B14" s="248"/>
      <c r="C14" s="9"/>
      <c r="D14" s="299"/>
      <c r="E14" s="49"/>
    </row>
    <row r="15" spans="2:5" ht="6.75" customHeight="1">
      <c r="B15" s="55"/>
      <c r="C15" s="9"/>
      <c r="D15" s="300" t="s">
        <v>97</v>
      </c>
      <c r="E15" s="49"/>
    </row>
    <row r="16" spans="2:5" ht="6.75" customHeight="1">
      <c r="B16" s="55"/>
      <c r="C16" s="9"/>
      <c r="D16" s="298"/>
      <c r="E16" s="49"/>
    </row>
    <row r="17" spans="2:5" ht="6.75" customHeight="1">
      <c r="B17" s="248"/>
      <c r="C17" s="305" t="s">
        <v>240</v>
      </c>
      <c r="D17" s="7"/>
      <c r="E17" s="49"/>
    </row>
    <row r="18" spans="2:5" ht="6.75" customHeight="1">
      <c r="B18" s="248"/>
      <c r="C18" s="306"/>
      <c r="D18" s="7"/>
      <c r="E18" s="49"/>
    </row>
    <row r="19" spans="2:5" ht="6.75" customHeight="1" thickBot="1">
      <c r="B19" s="250"/>
      <c r="C19" s="53"/>
      <c r="D19" s="251"/>
      <c r="E19" s="252"/>
    </row>
    <row r="20" ht="6.75" customHeight="1" thickTop="1"/>
    <row r="21" ht="6.75" customHeight="1" thickBot="1"/>
    <row r="22" spans="2:5" ht="16.5" thickTop="1">
      <c r="B22" s="94" t="s">
        <v>498</v>
      </c>
      <c r="C22" s="97"/>
      <c r="D22" s="97"/>
      <c r="E22" s="58"/>
    </row>
    <row r="23" spans="2:5" ht="6.75" customHeight="1">
      <c r="B23" s="50"/>
      <c r="C23" s="10"/>
      <c r="D23" s="7"/>
      <c r="E23" s="56"/>
    </row>
    <row r="24" spans="2:5" ht="6.75" customHeight="1">
      <c r="B24" s="297" t="s">
        <v>10</v>
      </c>
      <c r="C24" s="7"/>
      <c r="D24" s="7"/>
      <c r="E24" s="49"/>
    </row>
    <row r="25" spans="2:5" ht="6.75" customHeight="1">
      <c r="B25" s="297"/>
      <c r="C25" s="7"/>
      <c r="D25" s="7"/>
      <c r="E25" s="49"/>
    </row>
    <row r="26" spans="2:5" ht="6.75" customHeight="1">
      <c r="B26" s="309" t="s">
        <v>241</v>
      </c>
      <c r="C26" s="7"/>
      <c r="D26" s="7"/>
      <c r="E26" s="49"/>
    </row>
    <row r="27" spans="2:5" ht="6.75" customHeight="1" thickBot="1">
      <c r="B27" s="310"/>
      <c r="C27" s="48"/>
      <c r="D27" s="48"/>
      <c r="E27" s="60"/>
    </row>
    <row r="28" spans="2:5" ht="6.75" customHeight="1">
      <c r="B28" s="55"/>
      <c r="C28" s="12"/>
      <c r="D28" s="7"/>
      <c r="E28" s="49"/>
    </row>
    <row r="29" spans="2:5" ht="6.75" customHeight="1">
      <c r="B29" s="248"/>
      <c r="C29" s="303" t="s">
        <v>227</v>
      </c>
      <c r="D29" s="7"/>
      <c r="E29" s="49"/>
    </row>
    <row r="30" spans="2:5" ht="6.75" customHeight="1">
      <c r="B30" s="248"/>
      <c r="C30" s="304"/>
      <c r="D30" s="7"/>
      <c r="E30" s="49"/>
    </row>
    <row r="31" spans="2:5" ht="6.75" customHeight="1">
      <c r="B31" s="55"/>
      <c r="C31" s="249"/>
      <c r="D31" s="7"/>
      <c r="E31" s="49"/>
    </row>
    <row r="32" spans="2:5" ht="6.75" customHeight="1">
      <c r="B32" s="55"/>
      <c r="C32" s="9"/>
      <c r="D32" s="7"/>
      <c r="E32" s="49"/>
    </row>
    <row r="33" spans="2:5" ht="6.75" customHeight="1">
      <c r="B33" s="248"/>
      <c r="C33" s="9"/>
      <c r="D33" s="298" t="s">
        <v>242</v>
      </c>
      <c r="E33" s="49"/>
    </row>
    <row r="34" spans="2:5" ht="6.75" customHeight="1">
      <c r="B34" s="248"/>
      <c r="C34" s="9"/>
      <c r="D34" s="299"/>
      <c r="E34" s="49"/>
    </row>
    <row r="35" spans="2:5" ht="6.75" customHeight="1">
      <c r="B35" s="55"/>
      <c r="C35" s="9"/>
      <c r="D35" s="300" t="s">
        <v>243</v>
      </c>
      <c r="E35" s="49"/>
    </row>
    <row r="36" spans="2:5" ht="6.75" customHeight="1">
      <c r="B36" s="55"/>
      <c r="C36" s="9"/>
      <c r="D36" s="298"/>
      <c r="E36" s="49"/>
    </row>
    <row r="37" spans="2:5" ht="6.75" customHeight="1">
      <c r="B37" s="248"/>
      <c r="C37" s="305" t="s">
        <v>92</v>
      </c>
      <c r="D37" s="7"/>
      <c r="E37" s="49"/>
    </row>
    <row r="38" spans="2:5" ht="6.75" customHeight="1">
      <c r="B38" s="248"/>
      <c r="C38" s="306"/>
      <c r="D38" s="7"/>
      <c r="E38" s="49"/>
    </row>
    <row r="39" spans="2:5" ht="6.75" customHeight="1" thickBot="1">
      <c r="B39" s="250"/>
      <c r="C39" s="53"/>
      <c r="D39" s="251"/>
      <c r="E39" s="252"/>
    </row>
    <row r="40" ht="6.75" customHeight="1" thickTop="1"/>
    <row r="41" ht="6.75" customHeight="1" thickBot="1"/>
    <row r="42" spans="2:5" ht="16.5" thickTop="1">
      <c r="B42" s="94" t="s">
        <v>498</v>
      </c>
      <c r="C42" s="97"/>
      <c r="D42" s="97"/>
      <c r="E42" s="58"/>
    </row>
    <row r="43" spans="2:5" ht="6.75" customHeight="1">
      <c r="B43" s="50"/>
      <c r="C43" s="10"/>
      <c r="D43" s="7"/>
      <c r="E43" s="56"/>
    </row>
    <row r="44" spans="2:5" ht="6.75" customHeight="1">
      <c r="B44" s="297" t="s">
        <v>10</v>
      </c>
      <c r="C44" s="7"/>
      <c r="D44" s="7"/>
      <c r="E44" s="49"/>
    </row>
    <row r="45" spans="2:5" ht="6.75" customHeight="1">
      <c r="B45" s="297"/>
      <c r="C45" s="7"/>
      <c r="D45" s="7"/>
      <c r="E45" s="49"/>
    </row>
    <row r="46" spans="2:5" ht="6.75" customHeight="1">
      <c r="B46" s="309" t="s">
        <v>58</v>
      </c>
      <c r="C46" s="7"/>
      <c r="D46" s="7"/>
      <c r="E46" s="49"/>
    </row>
    <row r="47" spans="2:5" ht="6.75" customHeight="1" thickBot="1">
      <c r="B47" s="310"/>
      <c r="C47" s="48"/>
      <c r="D47" s="48"/>
      <c r="E47" s="60"/>
    </row>
    <row r="48" spans="2:5" ht="6.75" customHeight="1">
      <c r="B48" s="180"/>
      <c r="C48" s="7"/>
      <c r="D48" s="7"/>
      <c r="E48" s="49"/>
    </row>
    <row r="49" spans="2:5" ht="6.75" customHeight="1">
      <c r="B49" s="311" t="s">
        <v>71</v>
      </c>
      <c r="C49" s="7"/>
      <c r="D49" s="7"/>
      <c r="E49" s="49"/>
    </row>
    <row r="50" spans="2:5" ht="6.75" customHeight="1">
      <c r="B50" s="312"/>
      <c r="C50" s="7"/>
      <c r="D50" s="7"/>
      <c r="E50" s="49"/>
    </row>
    <row r="51" spans="2:5" ht="6.75" customHeight="1">
      <c r="B51" s="104"/>
      <c r="C51" s="7"/>
      <c r="D51" s="7"/>
      <c r="E51" s="49"/>
    </row>
    <row r="52" spans="2:5" ht="6.75" customHeight="1">
      <c r="B52" s="51"/>
      <c r="C52" s="7"/>
      <c r="D52" s="7"/>
      <c r="E52" s="49"/>
    </row>
    <row r="53" spans="2:5" ht="6.75" customHeight="1">
      <c r="B53" s="51"/>
      <c r="C53" s="303" t="s">
        <v>96</v>
      </c>
      <c r="D53" s="7"/>
      <c r="E53" s="49"/>
    </row>
    <row r="54" spans="2:5" ht="6.75" customHeight="1">
      <c r="B54" s="51"/>
      <c r="C54" s="304"/>
      <c r="D54" s="7"/>
      <c r="E54" s="49"/>
    </row>
    <row r="55" spans="2:5" ht="6.75" customHeight="1">
      <c r="B55" s="51"/>
      <c r="C55" s="307" t="s">
        <v>218</v>
      </c>
      <c r="D55" s="7"/>
      <c r="E55" s="49"/>
    </row>
    <row r="56" spans="2:5" ht="6.75" customHeight="1">
      <c r="B56" s="52"/>
      <c r="C56" s="308"/>
      <c r="D56" s="7"/>
      <c r="E56" s="49"/>
    </row>
    <row r="57" spans="2:5" ht="6.75" customHeight="1">
      <c r="B57" s="301" t="s">
        <v>244</v>
      </c>
      <c r="C57" s="9"/>
      <c r="D57" s="7"/>
      <c r="E57" s="49"/>
    </row>
    <row r="58" spans="2:5" ht="6.75" customHeight="1">
      <c r="B58" s="302"/>
      <c r="C58" s="9"/>
      <c r="D58" s="7"/>
      <c r="E58" s="49"/>
    </row>
    <row r="59" spans="2:5" ht="6.75" customHeight="1">
      <c r="B59" s="55"/>
      <c r="C59" s="9"/>
      <c r="D59" s="7"/>
      <c r="E59" s="49"/>
    </row>
    <row r="60" spans="2:5" ht="6.75" customHeight="1">
      <c r="B60" s="55"/>
      <c r="C60" s="9"/>
      <c r="D60" s="7"/>
      <c r="E60" s="49"/>
    </row>
    <row r="61" spans="2:5" ht="6.75" customHeight="1">
      <c r="B61" s="103"/>
      <c r="C61" s="9"/>
      <c r="D61" s="298" t="s">
        <v>246</v>
      </c>
      <c r="E61" s="49"/>
    </row>
    <row r="62" spans="2:5" ht="6.75" customHeight="1">
      <c r="B62" s="103"/>
      <c r="C62" s="9"/>
      <c r="D62" s="299"/>
      <c r="E62" s="49"/>
    </row>
    <row r="63" spans="2:5" ht="6.75" customHeight="1">
      <c r="B63" s="103"/>
      <c r="C63" s="9"/>
      <c r="D63" s="300" t="s">
        <v>247</v>
      </c>
      <c r="E63" s="49"/>
    </row>
    <row r="64" spans="2:5" ht="6.75" customHeight="1">
      <c r="B64" s="50"/>
      <c r="C64" s="9"/>
      <c r="D64" s="298"/>
      <c r="E64" s="49"/>
    </row>
    <row r="65" spans="2:5" ht="6.75" customHeight="1">
      <c r="B65" s="311" t="s">
        <v>228</v>
      </c>
      <c r="C65" s="9"/>
      <c r="D65" s="7"/>
      <c r="E65" s="49"/>
    </row>
    <row r="66" spans="2:5" ht="6.75" customHeight="1">
      <c r="B66" s="312"/>
      <c r="C66" s="9"/>
      <c r="D66" s="7"/>
      <c r="E66" s="49"/>
    </row>
    <row r="67" spans="2:5" ht="6.75" customHeight="1">
      <c r="B67" s="104"/>
      <c r="C67" s="9"/>
      <c r="D67" s="7"/>
      <c r="E67" s="49"/>
    </row>
    <row r="68" spans="2:5" ht="6.75" customHeight="1">
      <c r="B68" s="51"/>
      <c r="C68" s="9"/>
      <c r="D68" s="7"/>
      <c r="E68" s="49"/>
    </row>
    <row r="69" spans="2:5" ht="6.75" customHeight="1">
      <c r="B69" s="51"/>
      <c r="C69" s="308" t="s">
        <v>246</v>
      </c>
      <c r="D69" s="7"/>
      <c r="E69" s="49"/>
    </row>
    <row r="70" spans="2:5" ht="6.75" customHeight="1">
      <c r="B70" s="51"/>
      <c r="C70" s="317"/>
      <c r="D70" s="7"/>
      <c r="E70" s="49"/>
    </row>
    <row r="71" spans="2:5" ht="6.75" customHeight="1">
      <c r="B71" s="51"/>
      <c r="C71" s="300" t="s">
        <v>214</v>
      </c>
      <c r="D71" s="7"/>
      <c r="E71" s="49"/>
    </row>
    <row r="72" spans="2:5" ht="6.75" customHeight="1">
      <c r="B72" s="52"/>
      <c r="C72" s="298"/>
      <c r="D72" s="7"/>
      <c r="E72" s="49"/>
    </row>
    <row r="73" spans="2:5" ht="6.75" customHeight="1">
      <c r="B73" s="301" t="s">
        <v>245</v>
      </c>
      <c r="C73" s="7"/>
      <c r="D73" s="7"/>
      <c r="E73" s="49"/>
    </row>
    <row r="74" spans="2:5" ht="6.75" customHeight="1">
      <c r="B74" s="302"/>
      <c r="C74" s="93"/>
      <c r="D74" s="7"/>
      <c r="E74" s="49"/>
    </row>
    <row r="75" spans="2:5" ht="6.75" customHeight="1">
      <c r="B75" s="50"/>
      <c r="C75" s="7"/>
      <c r="D75" s="7"/>
      <c r="E75" s="49"/>
    </row>
    <row r="76" spans="2:5" ht="6.75" customHeight="1">
      <c r="B76" s="50"/>
      <c r="C76" s="7"/>
      <c r="D76" s="7"/>
      <c r="E76" s="49"/>
    </row>
    <row r="77" spans="2:5" ht="11.25">
      <c r="B77" s="181" t="s">
        <v>77</v>
      </c>
      <c r="C77" s="501" t="s">
        <v>499</v>
      </c>
      <c r="D77" s="7" t="s">
        <v>500</v>
      </c>
      <c r="E77" s="49"/>
    </row>
    <row r="78" spans="2:5" ht="6.75" customHeight="1" thickBot="1">
      <c r="B78" s="57"/>
      <c r="C78" s="59"/>
      <c r="D78" s="53"/>
      <c r="E78" s="54"/>
    </row>
    <row r="79" ht="6.75" customHeight="1" thickTop="1"/>
    <row r="80" ht="6.75" customHeight="1" thickBot="1"/>
    <row r="81" spans="2:8" ht="16.5" customHeight="1" thickTop="1">
      <c r="B81" s="502" t="s">
        <v>204</v>
      </c>
      <c r="C81" s="503"/>
      <c r="D81" s="503"/>
      <c r="E81" s="503"/>
      <c r="F81" s="503"/>
      <c r="G81" s="503"/>
      <c r="H81" s="504"/>
    </row>
    <row r="82" spans="2:8" ht="6.75" customHeight="1">
      <c r="B82" s="315" t="s">
        <v>10</v>
      </c>
      <c r="C82" s="505"/>
      <c r="D82" s="303"/>
      <c r="E82" s="303"/>
      <c r="F82" s="303"/>
      <c r="G82" s="303"/>
      <c r="H82" s="506"/>
    </row>
    <row r="83" spans="2:8" ht="6.75" customHeight="1">
      <c r="B83" s="315"/>
      <c r="C83" s="505"/>
      <c r="D83" s="303"/>
      <c r="E83" s="303"/>
      <c r="F83" s="303"/>
      <c r="G83" s="303"/>
      <c r="H83" s="506"/>
    </row>
    <row r="84" spans="2:8" ht="6.75" customHeight="1">
      <c r="B84" s="507" t="s">
        <v>248</v>
      </c>
      <c r="C84" s="505"/>
      <c r="D84" s="303"/>
      <c r="E84" s="303"/>
      <c r="F84" s="303"/>
      <c r="G84" s="303"/>
      <c r="H84" s="506"/>
    </row>
    <row r="85" spans="2:8" ht="6.75" customHeight="1" thickBot="1">
      <c r="B85" s="316"/>
      <c r="C85" s="508"/>
      <c r="D85" s="509"/>
      <c r="E85" s="509"/>
      <c r="F85" s="509"/>
      <c r="G85" s="509"/>
      <c r="H85" s="510"/>
    </row>
    <row r="86" spans="2:13" ht="12.75" customHeight="1">
      <c r="B86" s="313"/>
      <c r="C86" s="511" t="s">
        <v>252</v>
      </c>
      <c r="D86" s="511" t="s">
        <v>80</v>
      </c>
      <c r="E86" s="512" t="s">
        <v>73</v>
      </c>
      <c r="F86" s="512" t="s">
        <v>249</v>
      </c>
      <c r="G86" s="513" t="s">
        <v>76</v>
      </c>
      <c r="H86" s="514" t="s">
        <v>0</v>
      </c>
      <c r="J86" s="253"/>
      <c r="K86" s="253"/>
      <c r="L86" s="253"/>
      <c r="M86" s="253"/>
    </row>
    <row r="87" spans="2:13" ht="12.75" customHeight="1">
      <c r="B87" s="314"/>
      <c r="C87" s="254"/>
      <c r="D87" s="255"/>
      <c r="E87" s="256"/>
      <c r="F87" s="256"/>
      <c r="G87" s="515"/>
      <c r="H87" s="516"/>
      <c r="J87" s="253"/>
      <c r="K87" s="253"/>
      <c r="L87" s="253"/>
      <c r="M87" s="253"/>
    </row>
    <row r="88" spans="2:13" ht="19.5" customHeight="1">
      <c r="B88" s="262" t="s">
        <v>252</v>
      </c>
      <c r="C88" s="257"/>
      <c r="D88" s="263" t="s">
        <v>95</v>
      </c>
      <c r="E88" s="263" t="s">
        <v>216</v>
      </c>
      <c r="F88" s="266" t="s">
        <v>257</v>
      </c>
      <c r="G88" s="517" t="s">
        <v>239</v>
      </c>
      <c r="H88" s="518" t="s">
        <v>29</v>
      </c>
      <c r="J88" s="253"/>
      <c r="K88" s="253"/>
      <c r="L88" s="253"/>
      <c r="M88" s="253"/>
    </row>
    <row r="89" spans="2:13" ht="19.5" customHeight="1">
      <c r="B89" s="262" t="s">
        <v>80</v>
      </c>
      <c r="C89" s="264" t="s">
        <v>253</v>
      </c>
      <c r="D89" s="258"/>
      <c r="E89" s="266" t="s">
        <v>255</v>
      </c>
      <c r="F89" s="266" t="s">
        <v>258</v>
      </c>
      <c r="G89" s="517" t="s">
        <v>250</v>
      </c>
      <c r="H89" s="518" t="s">
        <v>28</v>
      </c>
      <c r="J89" s="259"/>
      <c r="K89" s="259"/>
      <c r="L89" s="253"/>
      <c r="M89" s="253"/>
    </row>
    <row r="90" spans="2:13" ht="19.5" customHeight="1" thickBot="1">
      <c r="B90" s="260" t="s">
        <v>73</v>
      </c>
      <c r="C90" s="265" t="s">
        <v>254</v>
      </c>
      <c r="D90" s="267" t="s">
        <v>256</v>
      </c>
      <c r="E90" s="261"/>
      <c r="F90" s="267" t="s">
        <v>259</v>
      </c>
      <c r="G90" s="519" t="s">
        <v>251</v>
      </c>
      <c r="H90" s="520" t="s">
        <v>30</v>
      </c>
      <c r="J90" s="253"/>
      <c r="K90" s="253"/>
      <c r="L90" s="253"/>
      <c r="M90" s="253"/>
    </row>
    <row r="91" ht="6.75" customHeight="1" thickTop="1"/>
    <row r="92" ht="6.75" customHeight="1" thickBot="1"/>
    <row r="93" spans="2:5" ht="16.5" thickTop="1">
      <c r="B93" s="94" t="s">
        <v>498</v>
      </c>
      <c r="C93" s="97"/>
      <c r="D93" s="97"/>
      <c r="E93" s="58"/>
    </row>
    <row r="94" spans="2:5" ht="6.75" customHeight="1">
      <c r="B94" s="50"/>
      <c r="C94" s="10"/>
      <c r="D94" s="7"/>
      <c r="E94" s="56"/>
    </row>
    <row r="95" spans="2:5" ht="6.75" customHeight="1">
      <c r="B95" s="297" t="s">
        <v>10</v>
      </c>
      <c r="C95" s="7"/>
      <c r="D95" s="7"/>
      <c r="E95" s="49"/>
    </row>
    <row r="96" spans="2:5" ht="6.75" customHeight="1">
      <c r="B96" s="297"/>
      <c r="C96" s="7"/>
      <c r="D96" s="7"/>
      <c r="E96" s="49"/>
    </row>
    <row r="97" spans="2:5" ht="6.75" customHeight="1">
      <c r="B97" s="309" t="s">
        <v>81</v>
      </c>
      <c r="C97" s="7"/>
      <c r="D97" s="7"/>
      <c r="E97" s="49"/>
    </row>
    <row r="98" spans="2:5" ht="6.75" customHeight="1" thickBot="1">
      <c r="B98" s="310"/>
      <c r="C98" s="48"/>
      <c r="D98" s="48"/>
      <c r="E98" s="60"/>
    </row>
    <row r="99" spans="2:5" ht="6.75" customHeight="1">
      <c r="B99" s="180"/>
      <c r="C99" s="7"/>
      <c r="D99" s="7"/>
      <c r="E99" s="49"/>
    </row>
    <row r="100" spans="2:5" ht="6.75" customHeight="1">
      <c r="B100" s="311" t="s">
        <v>91</v>
      </c>
      <c r="C100" s="7"/>
      <c r="D100" s="7"/>
      <c r="E100" s="49"/>
    </row>
    <row r="101" spans="2:5" ht="6.75" customHeight="1">
      <c r="B101" s="312"/>
      <c r="C101" s="7"/>
      <c r="D101" s="7"/>
      <c r="E101" s="49"/>
    </row>
    <row r="102" spans="2:5" ht="6.75" customHeight="1">
      <c r="B102" s="104"/>
      <c r="C102" s="7"/>
      <c r="D102" s="7"/>
      <c r="E102" s="49"/>
    </row>
    <row r="103" spans="2:5" ht="6.75" customHeight="1">
      <c r="B103" s="51"/>
      <c r="C103" s="7"/>
      <c r="D103" s="7"/>
      <c r="E103" s="49"/>
    </row>
    <row r="104" spans="2:5" ht="6.75" customHeight="1">
      <c r="B104" s="51"/>
      <c r="C104" s="303" t="s">
        <v>208</v>
      </c>
      <c r="D104" s="7"/>
      <c r="E104" s="49"/>
    </row>
    <row r="105" spans="2:5" ht="6.75" customHeight="1">
      <c r="B105" s="51"/>
      <c r="C105" s="304"/>
      <c r="D105" s="7"/>
      <c r="E105" s="49"/>
    </row>
    <row r="106" spans="2:5" ht="6.75" customHeight="1">
      <c r="B106" s="51"/>
      <c r="C106" s="307" t="s">
        <v>205</v>
      </c>
      <c r="D106" s="7"/>
      <c r="E106" s="49"/>
    </row>
    <row r="107" spans="2:5" ht="6.75" customHeight="1">
      <c r="B107" s="52"/>
      <c r="C107" s="308"/>
      <c r="D107" s="7"/>
      <c r="E107" s="49"/>
    </row>
    <row r="108" spans="2:5" ht="6.75" customHeight="1">
      <c r="B108" s="301" t="s">
        <v>206</v>
      </c>
      <c r="C108" s="9"/>
      <c r="D108" s="7"/>
      <c r="E108" s="49"/>
    </row>
    <row r="109" spans="2:5" ht="6.75" customHeight="1">
      <c r="B109" s="302"/>
      <c r="C109" s="9"/>
      <c r="D109" s="7"/>
      <c r="E109" s="49"/>
    </row>
    <row r="110" spans="2:5" ht="6.75" customHeight="1">
      <c r="B110" s="55"/>
      <c r="C110" s="9"/>
      <c r="D110" s="7"/>
      <c r="E110" s="49"/>
    </row>
    <row r="111" spans="2:5" ht="6.75" customHeight="1">
      <c r="B111" s="55"/>
      <c r="C111" s="9"/>
      <c r="D111" s="7"/>
      <c r="E111" s="49"/>
    </row>
    <row r="112" spans="2:5" ht="6.75" customHeight="1">
      <c r="B112" s="103"/>
      <c r="C112" s="9"/>
      <c r="D112" s="298" t="s">
        <v>208</v>
      </c>
      <c r="E112" s="49"/>
    </row>
    <row r="113" spans="2:5" ht="6.75" customHeight="1">
      <c r="B113" s="103"/>
      <c r="C113" s="9"/>
      <c r="D113" s="299"/>
      <c r="E113" s="49"/>
    </row>
    <row r="114" spans="2:5" ht="6.75" customHeight="1">
      <c r="B114" s="103"/>
      <c r="C114" s="9"/>
      <c r="D114" s="300" t="s">
        <v>263</v>
      </c>
      <c r="E114" s="49"/>
    </row>
    <row r="115" spans="2:5" ht="6.75" customHeight="1">
      <c r="B115" s="50"/>
      <c r="C115" s="9"/>
      <c r="D115" s="298"/>
      <c r="E115" s="49"/>
    </row>
    <row r="116" spans="2:5" ht="6.75" customHeight="1">
      <c r="B116" s="311" t="s">
        <v>260</v>
      </c>
      <c r="C116" s="9"/>
      <c r="D116" s="7"/>
      <c r="E116" s="49"/>
    </row>
    <row r="117" spans="2:5" ht="6.75" customHeight="1">
      <c r="B117" s="312"/>
      <c r="C117" s="9"/>
      <c r="D117" s="7"/>
      <c r="E117" s="49"/>
    </row>
    <row r="118" spans="2:5" ht="6.75" customHeight="1">
      <c r="B118" s="104"/>
      <c r="C118" s="9"/>
      <c r="D118" s="7"/>
      <c r="E118" s="49"/>
    </row>
    <row r="119" spans="2:5" ht="6.75" customHeight="1">
      <c r="B119" s="51"/>
      <c r="C119" s="9"/>
      <c r="D119" s="7"/>
      <c r="E119" s="49"/>
    </row>
    <row r="120" spans="2:5" ht="6.75" customHeight="1">
      <c r="B120" s="51"/>
      <c r="C120" s="308" t="s">
        <v>261</v>
      </c>
      <c r="D120" s="7"/>
      <c r="E120" s="49"/>
    </row>
    <row r="121" spans="2:5" ht="6.75" customHeight="1">
      <c r="B121" s="51"/>
      <c r="C121" s="317"/>
      <c r="D121" s="7"/>
      <c r="E121" s="49"/>
    </row>
    <row r="122" spans="2:5" ht="6.75" customHeight="1">
      <c r="B122" s="51"/>
      <c r="C122" s="300" t="s">
        <v>262</v>
      </c>
      <c r="D122" s="7"/>
      <c r="E122" s="49"/>
    </row>
    <row r="123" spans="2:5" ht="6.75" customHeight="1">
      <c r="B123" s="52"/>
      <c r="C123" s="298"/>
      <c r="D123" s="7"/>
      <c r="E123" s="49"/>
    </row>
    <row r="124" spans="2:5" ht="6.75" customHeight="1">
      <c r="B124" s="301" t="s">
        <v>207</v>
      </c>
      <c r="C124" s="7"/>
      <c r="D124" s="7"/>
      <c r="E124" s="49"/>
    </row>
    <row r="125" spans="2:5" ht="6.75" customHeight="1">
      <c r="B125" s="302"/>
      <c r="C125" s="93"/>
      <c r="D125" s="7"/>
      <c r="E125" s="49"/>
    </row>
    <row r="126" spans="2:5" ht="6.75" customHeight="1">
      <c r="B126" s="50"/>
      <c r="C126" s="7"/>
      <c r="D126" s="7"/>
      <c r="E126" s="49"/>
    </row>
    <row r="127" spans="2:5" ht="6.75" customHeight="1">
      <c r="B127" s="50"/>
      <c r="C127" s="7"/>
      <c r="D127" s="7"/>
      <c r="E127" s="49"/>
    </row>
    <row r="128" spans="2:5" ht="11.25">
      <c r="B128" s="181" t="s">
        <v>77</v>
      </c>
      <c r="C128" s="501" t="s">
        <v>501</v>
      </c>
      <c r="D128" s="7" t="s">
        <v>502</v>
      </c>
      <c r="E128" s="49"/>
    </row>
    <row r="129" spans="2:5" ht="6.75" customHeight="1" thickBot="1">
      <c r="B129" s="57"/>
      <c r="C129" s="59"/>
      <c r="D129" s="53"/>
      <c r="E129" s="54"/>
    </row>
    <row r="130" ht="6.75" customHeight="1" thickTop="1"/>
    <row r="131" ht="6.75" customHeight="1" thickBot="1"/>
    <row r="132" spans="2:5" ht="16.5" thickTop="1">
      <c r="B132" s="94" t="s">
        <v>498</v>
      </c>
      <c r="C132" s="97"/>
      <c r="D132" s="97"/>
      <c r="E132" s="58"/>
    </row>
    <row r="133" spans="2:5" ht="6.75" customHeight="1">
      <c r="B133" s="50"/>
      <c r="C133" s="10"/>
      <c r="D133" s="7"/>
      <c r="E133" s="56"/>
    </row>
    <row r="134" spans="2:5" ht="6.75" customHeight="1">
      <c r="B134" s="297" t="s">
        <v>10</v>
      </c>
      <c r="C134" s="7"/>
      <c r="D134" s="7"/>
      <c r="E134" s="49"/>
    </row>
    <row r="135" spans="2:5" ht="6.75" customHeight="1">
      <c r="B135" s="297"/>
      <c r="C135" s="7"/>
      <c r="D135" s="7"/>
      <c r="E135" s="49"/>
    </row>
    <row r="136" spans="2:5" ht="6.75" customHeight="1">
      <c r="B136" s="309" t="s">
        <v>6</v>
      </c>
      <c r="C136" s="7"/>
      <c r="D136" s="7"/>
      <c r="E136" s="49"/>
    </row>
    <row r="137" spans="2:5" ht="6.75" customHeight="1" thickBot="1">
      <c r="B137" s="310"/>
      <c r="C137" s="48"/>
      <c r="D137" s="48"/>
      <c r="E137" s="60"/>
    </row>
    <row r="138" spans="2:5" ht="6.75" customHeight="1">
      <c r="B138" s="180"/>
      <c r="C138" s="7"/>
      <c r="D138" s="7"/>
      <c r="E138" s="49"/>
    </row>
    <row r="139" spans="2:5" ht="6.75" customHeight="1">
      <c r="B139" s="311" t="s">
        <v>69</v>
      </c>
      <c r="C139" s="7"/>
      <c r="D139" s="7"/>
      <c r="E139" s="49"/>
    </row>
    <row r="140" spans="2:5" ht="6.75" customHeight="1">
      <c r="B140" s="312"/>
      <c r="C140" s="7"/>
      <c r="D140" s="7"/>
      <c r="E140" s="49"/>
    </row>
    <row r="141" spans="2:5" ht="6.75" customHeight="1">
      <c r="B141" s="104"/>
      <c r="C141" s="7"/>
      <c r="D141" s="7"/>
      <c r="E141" s="49"/>
    </row>
    <row r="142" spans="2:5" ht="6.75" customHeight="1">
      <c r="B142" s="51"/>
      <c r="C142" s="7"/>
      <c r="D142" s="7"/>
      <c r="E142" s="49"/>
    </row>
    <row r="143" spans="2:5" ht="6.75" customHeight="1">
      <c r="B143" s="51"/>
      <c r="C143" s="303" t="s">
        <v>215</v>
      </c>
      <c r="D143" s="7"/>
      <c r="E143" s="49"/>
    </row>
    <row r="144" spans="2:5" ht="6.75" customHeight="1">
      <c r="B144" s="51"/>
      <c r="C144" s="304"/>
      <c r="D144" s="7"/>
      <c r="E144" s="49"/>
    </row>
    <row r="145" spans="2:5" ht="6.75" customHeight="1">
      <c r="B145" s="51"/>
      <c r="C145" s="307" t="s">
        <v>79</v>
      </c>
      <c r="D145" s="7"/>
      <c r="E145" s="49"/>
    </row>
    <row r="146" spans="2:5" ht="6.75" customHeight="1">
      <c r="B146" s="52"/>
      <c r="C146" s="308"/>
      <c r="D146" s="7"/>
      <c r="E146" s="49"/>
    </row>
    <row r="147" spans="2:5" ht="6.75" customHeight="1">
      <c r="B147" s="301" t="s">
        <v>234</v>
      </c>
      <c r="C147" s="9"/>
      <c r="D147" s="7"/>
      <c r="E147" s="49"/>
    </row>
    <row r="148" spans="2:5" ht="6.75" customHeight="1">
      <c r="B148" s="302"/>
      <c r="C148" s="9"/>
      <c r="D148" s="7"/>
      <c r="E148" s="49"/>
    </row>
    <row r="149" spans="2:5" ht="6.75" customHeight="1">
      <c r="B149" s="55"/>
      <c r="C149" s="9"/>
      <c r="D149" s="7"/>
      <c r="E149" s="49"/>
    </row>
    <row r="150" spans="2:5" ht="6.75" customHeight="1">
      <c r="B150" s="55"/>
      <c r="C150" s="9"/>
      <c r="D150" s="7"/>
      <c r="E150" s="49"/>
    </row>
    <row r="151" spans="2:5" ht="6.75" customHeight="1">
      <c r="B151" s="103"/>
      <c r="C151" s="9"/>
      <c r="D151" s="298" t="s">
        <v>215</v>
      </c>
      <c r="E151" s="49"/>
    </row>
    <row r="152" spans="2:5" ht="6.75" customHeight="1">
      <c r="B152" s="103"/>
      <c r="C152" s="9"/>
      <c r="D152" s="299"/>
      <c r="E152" s="49"/>
    </row>
    <row r="153" spans="2:5" ht="6.75" customHeight="1">
      <c r="B153" s="103"/>
      <c r="C153" s="9"/>
      <c r="D153" s="300" t="s">
        <v>264</v>
      </c>
      <c r="E153" s="49"/>
    </row>
    <row r="154" spans="2:5" ht="6.75" customHeight="1">
      <c r="B154" s="50"/>
      <c r="C154" s="9"/>
      <c r="D154" s="298"/>
      <c r="E154" s="49"/>
    </row>
    <row r="155" spans="2:5" ht="6.75" customHeight="1">
      <c r="B155" s="311" t="s">
        <v>93</v>
      </c>
      <c r="C155" s="9"/>
      <c r="D155" s="7"/>
      <c r="E155" s="49"/>
    </row>
    <row r="156" spans="2:5" ht="6.75" customHeight="1">
      <c r="B156" s="312"/>
      <c r="C156" s="9"/>
      <c r="D156" s="7"/>
      <c r="E156" s="49"/>
    </row>
    <row r="157" spans="2:5" ht="6.75" customHeight="1">
      <c r="B157" s="104"/>
      <c r="C157" s="9"/>
      <c r="D157" s="7"/>
      <c r="E157" s="49"/>
    </row>
    <row r="158" spans="2:5" ht="6.75" customHeight="1">
      <c r="B158" s="51"/>
      <c r="C158" s="9"/>
      <c r="D158" s="7"/>
      <c r="E158" s="49"/>
    </row>
    <row r="159" spans="2:5" ht="6.75" customHeight="1">
      <c r="B159" s="55"/>
      <c r="C159" s="308" t="s">
        <v>213</v>
      </c>
      <c r="D159" s="7"/>
      <c r="E159" s="49"/>
    </row>
    <row r="160" spans="2:5" ht="6.75" customHeight="1">
      <c r="B160" s="55"/>
      <c r="C160" s="317"/>
      <c r="D160" s="7"/>
      <c r="E160" s="49"/>
    </row>
    <row r="161" spans="2:5" ht="6.75" customHeight="1">
      <c r="B161" s="51"/>
      <c r="C161" s="300" t="s">
        <v>216</v>
      </c>
      <c r="D161" s="7"/>
      <c r="E161" s="49"/>
    </row>
    <row r="162" spans="2:5" ht="6.75" customHeight="1">
      <c r="B162" s="52"/>
      <c r="C162" s="298"/>
      <c r="D162" s="7"/>
      <c r="E162" s="49"/>
    </row>
    <row r="163" spans="2:5" ht="6.75" customHeight="1">
      <c r="B163" s="301" t="s">
        <v>212</v>
      </c>
      <c r="C163" s="7"/>
      <c r="D163" s="7"/>
      <c r="E163" s="49"/>
    </row>
    <row r="164" spans="2:5" ht="6.75" customHeight="1">
      <c r="B164" s="302"/>
      <c r="C164" s="93"/>
      <c r="D164" s="7"/>
      <c r="E164" s="49"/>
    </row>
    <row r="165" spans="2:5" ht="6.75" customHeight="1">
      <c r="B165" s="50"/>
      <c r="C165" s="7"/>
      <c r="D165" s="7"/>
      <c r="E165" s="49"/>
    </row>
    <row r="166" spans="2:5" ht="6.75" customHeight="1">
      <c r="B166" s="50"/>
      <c r="C166" s="7"/>
      <c r="D166" s="7"/>
      <c r="E166" s="49"/>
    </row>
    <row r="167" spans="2:5" ht="11.25">
      <c r="B167" s="181" t="s">
        <v>77</v>
      </c>
      <c r="C167" s="501" t="s">
        <v>503</v>
      </c>
      <c r="D167" s="7" t="s">
        <v>504</v>
      </c>
      <c r="E167" s="49"/>
    </row>
    <row r="168" spans="2:5" ht="6.75" customHeight="1" thickBot="1">
      <c r="B168" s="57"/>
      <c r="C168" s="59"/>
      <c r="D168" s="53"/>
      <c r="E168" s="54"/>
    </row>
    <row r="169" ht="6.75" customHeight="1" thickTop="1"/>
    <row r="170" ht="6.75" customHeight="1" thickBot="1"/>
    <row r="171" spans="2:5" ht="16.5" thickTop="1">
      <c r="B171" s="94" t="s">
        <v>498</v>
      </c>
      <c r="C171" s="97"/>
      <c r="D171" s="97"/>
      <c r="E171" s="58"/>
    </row>
    <row r="172" spans="2:5" ht="6.75" customHeight="1">
      <c r="B172" s="50"/>
      <c r="C172" s="10"/>
      <c r="D172" s="7"/>
      <c r="E172" s="56"/>
    </row>
    <row r="173" spans="2:5" ht="6.75" customHeight="1">
      <c r="B173" s="297" t="s">
        <v>10</v>
      </c>
      <c r="C173" s="7"/>
      <c r="D173" s="7"/>
      <c r="E173" s="49"/>
    </row>
    <row r="174" spans="2:5" ht="6.75" customHeight="1">
      <c r="B174" s="297"/>
      <c r="C174" s="7"/>
      <c r="D174" s="7"/>
      <c r="E174" s="49"/>
    </row>
    <row r="175" spans="2:5" ht="6.75" customHeight="1">
      <c r="B175" s="309" t="s">
        <v>78</v>
      </c>
      <c r="C175" s="7"/>
      <c r="D175" s="7"/>
      <c r="E175" s="49"/>
    </row>
    <row r="176" spans="2:5" ht="6.75" customHeight="1" thickBot="1">
      <c r="B176" s="310"/>
      <c r="C176" s="48"/>
      <c r="D176" s="48"/>
      <c r="E176" s="60"/>
    </row>
    <row r="177" spans="2:5" ht="6.75" customHeight="1">
      <c r="B177" s="180"/>
      <c r="C177" s="7"/>
      <c r="D177" s="7"/>
      <c r="E177" s="49"/>
    </row>
    <row r="178" spans="2:5" ht="6.75" customHeight="1">
      <c r="B178" s="311" t="s">
        <v>265</v>
      </c>
      <c r="C178" s="7"/>
      <c r="D178" s="7"/>
      <c r="E178" s="49"/>
    </row>
    <row r="179" spans="2:5" ht="6.75" customHeight="1">
      <c r="B179" s="312"/>
      <c r="C179" s="7"/>
      <c r="D179" s="7"/>
      <c r="E179" s="49"/>
    </row>
    <row r="180" spans="2:5" ht="6.75" customHeight="1">
      <c r="B180" s="104"/>
      <c r="C180" s="7"/>
      <c r="D180" s="7"/>
      <c r="E180" s="49"/>
    </row>
    <row r="181" spans="2:5" ht="6.75" customHeight="1">
      <c r="B181" s="51"/>
      <c r="C181" s="7"/>
      <c r="D181" s="7"/>
      <c r="E181" s="49"/>
    </row>
    <row r="182" spans="2:5" ht="6.75" customHeight="1">
      <c r="B182" s="51"/>
      <c r="C182" s="303" t="s">
        <v>268</v>
      </c>
      <c r="D182" s="7"/>
      <c r="E182" s="49"/>
    </row>
    <row r="183" spans="2:5" ht="6.75" customHeight="1">
      <c r="B183" s="51"/>
      <c r="C183" s="304"/>
      <c r="D183" s="7"/>
      <c r="E183" s="49"/>
    </row>
    <row r="184" spans="2:5" ht="6.75" customHeight="1">
      <c r="B184" s="51"/>
      <c r="C184" s="307" t="s">
        <v>219</v>
      </c>
      <c r="D184" s="7"/>
      <c r="E184" s="49"/>
    </row>
    <row r="185" spans="2:5" ht="6.75" customHeight="1">
      <c r="B185" s="52"/>
      <c r="C185" s="308"/>
      <c r="D185" s="7"/>
      <c r="E185" s="49"/>
    </row>
    <row r="186" spans="2:5" ht="6.75" customHeight="1">
      <c r="B186" s="301" t="s">
        <v>266</v>
      </c>
      <c r="C186" s="9"/>
      <c r="D186" s="7"/>
      <c r="E186" s="49"/>
    </row>
    <row r="187" spans="2:5" ht="6.75" customHeight="1">
      <c r="B187" s="302"/>
      <c r="C187" s="9"/>
      <c r="D187" s="7"/>
      <c r="E187" s="49"/>
    </row>
    <row r="188" spans="2:5" ht="6.75" customHeight="1">
      <c r="B188" s="55"/>
      <c r="C188" s="9"/>
      <c r="D188" s="7"/>
      <c r="E188" s="49"/>
    </row>
    <row r="189" spans="2:5" ht="6.75" customHeight="1">
      <c r="B189" s="55"/>
      <c r="C189" s="9"/>
      <c r="D189" s="7"/>
      <c r="E189" s="49"/>
    </row>
    <row r="190" spans="2:5" ht="6.75" customHeight="1">
      <c r="B190" s="103"/>
      <c r="C190" s="9"/>
      <c r="D190" s="298" t="s">
        <v>271</v>
      </c>
      <c r="E190" s="49"/>
    </row>
    <row r="191" spans="2:5" ht="6.75" customHeight="1">
      <c r="B191" s="103"/>
      <c r="C191" s="9"/>
      <c r="D191" s="299"/>
      <c r="E191" s="49"/>
    </row>
    <row r="192" spans="2:5" ht="6.75" customHeight="1">
      <c r="B192" s="103"/>
      <c r="C192" s="9"/>
      <c r="D192" s="300" t="s">
        <v>218</v>
      </c>
      <c r="E192" s="49"/>
    </row>
    <row r="193" spans="2:5" ht="6.75" customHeight="1">
      <c r="B193" s="50"/>
      <c r="C193" s="9"/>
      <c r="D193" s="298"/>
      <c r="E193" s="49"/>
    </row>
    <row r="194" spans="2:5" ht="6.75" customHeight="1">
      <c r="B194" s="311" t="s">
        <v>267</v>
      </c>
      <c r="C194" s="9"/>
      <c r="D194" s="7"/>
      <c r="E194" s="49"/>
    </row>
    <row r="195" spans="2:5" ht="6.75" customHeight="1">
      <c r="B195" s="312"/>
      <c r="C195" s="9"/>
      <c r="D195" s="7"/>
      <c r="E195" s="49"/>
    </row>
    <row r="196" spans="2:5" ht="6.75" customHeight="1">
      <c r="B196" s="104"/>
      <c r="C196" s="9"/>
      <c r="D196" s="7"/>
      <c r="E196" s="49"/>
    </row>
    <row r="197" spans="2:5" ht="6.75" customHeight="1">
      <c r="B197" s="51"/>
      <c r="C197" s="9"/>
      <c r="D197" s="7"/>
      <c r="E197" s="49"/>
    </row>
    <row r="198" spans="2:5" ht="6.75" customHeight="1">
      <c r="B198" s="51"/>
      <c r="C198" s="308" t="s">
        <v>269</v>
      </c>
      <c r="D198" s="7"/>
      <c r="E198" s="49"/>
    </row>
    <row r="199" spans="2:5" ht="6.75" customHeight="1">
      <c r="B199" s="51"/>
      <c r="C199" s="317"/>
      <c r="D199" s="7"/>
      <c r="E199" s="49"/>
    </row>
    <row r="200" spans="2:5" ht="6.75" customHeight="1">
      <c r="B200" s="51"/>
      <c r="C200" s="300" t="s">
        <v>270</v>
      </c>
      <c r="D200" s="7"/>
      <c r="E200" s="49"/>
    </row>
    <row r="201" spans="2:5" ht="6.75" customHeight="1">
      <c r="B201" s="52"/>
      <c r="C201" s="298"/>
      <c r="D201" s="7"/>
      <c r="E201" s="49"/>
    </row>
    <row r="202" spans="2:5" ht="6.75" customHeight="1">
      <c r="B202" s="301" t="s">
        <v>211</v>
      </c>
      <c r="C202" s="7"/>
      <c r="D202" s="7"/>
      <c r="E202" s="49"/>
    </row>
    <row r="203" spans="2:5" ht="6.75" customHeight="1">
      <c r="B203" s="302"/>
      <c r="C203" s="93"/>
      <c r="D203" s="7"/>
      <c r="E203" s="49"/>
    </row>
    <row r="204" spans="2:5" ht="6.75" customHeight="1">
      <c r="B204" s="50"/>
      <c r="C204" s="7"/>
      <c r="D204" s="7"/>
      <c r="E204" s="49"/>
    </row>
    <row r="205" spans="2:5" ht="6.75" customHeight="1">
      <c r="B205" s="50"/>
      <c r="C205" s="7"/>
      <c r="D205" s="7"/>
      <c r="E205" s="49"/>
    </row>
    <row r="206" spans="2:5" ht="11.25">
      <c r="B206" s="181" t="s">
        <v>77</v>
      </c>
      <c r="C206" s="501" t="s">
        <v>505</v>
      </c>
      <c r="D206" s="7" t="s">
        <v>506</v>
      </c>
      <c r="E206" s="49"/>
    </row>
    <row r="207" spans="2:5" ht="6.75" customHeight="1" thickBot="1">
      <c r="B207" s="57"/>
      <c r="C207" s="59"/>
      <c r="D207" s="53"/>
      <c r="E207" s="54"/>
    </row>
    <row r="208" ht="6.75" customHeight="1" thickTop="1"/>
    <row r="209" ht="4.5" customHeight="1" thickBot="1"/>
    <row r="210" spans="2:5" ht="16.5" thickTop="1">
      <c r="B210" s="94" t="s">
        <v>498</v>
      </c>
      <c r="C210" s="97"/>
      <c r="D210" s="97"/>
      <c r="E210" s="58"/>
    </row>
    <row r="211" spans="2:5" ht="6.75" customHeight="1">
      <c r="B211" s="50"/>
      <c r="C211" s="10"/>
      <c r="D211" s="7"/>
      <c r="E211" s="56"/>
    </row>
    <row r="212" spans="2:5" ht="6.75" customHeight="1">
      <c r="B212" s="297" t="s">
        <v>10</v>
      </c>
      <c r="C212" s="7"/>
      <c r="D212" s="7"/>
      <c r="E212" s="49"/>
    </row>
    <row r="213" spans="2:5" ht="6.75" customHeight="1">
      <c r="B213" s="297"/>
      <c r="C213" s="7"/>
      <c r="D213" s="7"/>
      <c r="E213" s="49"/>
    </row>
    <row r="214" spans="2:5" ht="6.75" customHeight="1">
      <c r="B214" s="309" t="s">
        <v>7</v>
      </c>
      <c r="C214" s="7"/>
      <c r="D214" s="7"/>
      <c r="E214" s="49"/>
    </row>
    <row r="215" spans="2:5" ht="6.75" customHeight="1" thickBot="1">
      <c r="B215" s="310"/>
      <c r="C215" s="48"/>
      <c r="D215" s="48"/>
      <c r="E215" s="60"/>
    </row>
    <row r="216" spans="2:5" ht="6.75" customHeight="1">
      <c r="B216" s="180"/>
      <c r="C216" s="7"/>
      <c r="D216" s="7"/>
      <c r="E216" s="49"/>
    </row>
    <row r="217" spans="2:5" ht="6.75" customHeight="1">
      <c r="B217" s="311" t="s">
        <v>272</v>
      </c>
      <c r="C217" s="7"/>
      <c r="D217" s="7"/>
      <c r="E217" s="49"/>
    </row>
    <row r="218" spans="2:5" ht="6.75" customHeight="1">
      <c r="B218" s="312"/>
      <c r="C218" s="7"/>
      <c r="D218" s="7"/>
      <c r="E218" s="49"/>
    </row>
    <row r="219" spans="2:5" ht="6.75" customHeight="1">
      <c r="B219" s="104"/>
      <c r="C219" s="7"/>
      <c r="D219" s="7"/>
      <c r="E219" s="49"/>
    </row>
    <row r="220" spans="2:5" ht="6.75" customHeight="1">
      <c r="B220" s="51"/>
      <c r="C220" s="7"/>
      <c r="D220" s="7"/>
      <c r="E220" s="49"/>
    </row>
    <row r="221" spans="2:5" ht="6.75" customHeight="1">
      <c r="B221" s="51"/>
      <c r="C221" s="303" t="s">
        <v>274</v>
      </c>
      <c r="D221" s="7"/>
      <c r="E221" s="49"/>
    </row>
    <row r="222" spans="2:5" ht="6.75" customHeight="1">
      <c r="B222" s="51"/>
      <c r="C222" s="304"/>
      <c r="D222" s="7"/>
      <c r="E222" s="49"/>
    </row>
    <row r="223" spans="2:5" ht="6.75" customHeight="1">
      <c r="B223" s="51"/>
      <c r="C223" s="307" t="s">
        <v>255</v>
      </c>
      <c r="D223" s="7"/>
      <c r="E223" s="49"/>
    </row>
    <row r="224" spans="2:5" ht="6.75" customHeight="1">
      <c r="B224" s="52"/>
      <c r="C224" s="308"/>
      <c r="D224" s="7"/>
      <c r="E224" s="49"/>
    </row>
    <row r="225" spans="2:5" ht="6.75" customHeight="1">
      <c r="B225" s="301" t="s">
        <v>273</v>
      </c>
      <c r="C225" s="9"/>
      <c r="D225" s="7"/>
      <c r="E225" s="49"/>
    </row>
    <row r="226" spans="2:5" ht="6.75" customHeight="1">
      <c r="B226" s="302"/>
      <c r="C226" s="9"/>
      <c r="D226" s="7"/>
      <c r="E226" s="49"/>
    </row>
    <row r="227" spans="2:5" ht="6.75" customHeight="1">
      <c r="B227" s="55"/>
      <c r="C227" s="9"/>
      <c r="D227" s="7"/>
      <c r="E227" s="49"/>
    </row>
    <row r="228" spans="2:5" ht="6.75" customHeight="1">
      <c r="B228" s="55"/>
      <c r="C228" s="9"/>
      <c r="D228" s="7"/>
      <c r="E228" s="49"/>
    </row>
    <row r="229" spans="2:5" ht="6.75" customHeight="1">
      <c r="B229" s="103"/>
      <c r="C229" s="9"/>
      <c r="D229" s="298" t="s">
        <v>275</v>
      </c>
      <c r="E229" s="49"/>
    </row>
    <row r="230" spans="2:5" ht="6.75" customHeight="1">
      <c r="B230" s="103"/>
      <c r="C230" s="9"/>
      <c r="D230" s="299"/>
      <c r="E230" s="49"/>
    </row>
    <row r="231" spans="2:5" ht="6.75" customHeight="1">
      <c r="B231" s="103"/>
      <c r="C231" s="9"/>
      <c r="D231" s="300" t="s">
        <v>277</v>
      </c>
      <c r="E231" s="49"/>
    </row>
    <row r="232" spans="2:5" ht="6.75" customHeight="1">
      <c r="B232" s="50"/>
      <c r="C232" s="9"/>
      <c r="D232" s="298"/>
      <c r="E232" s="49"/>
    </row>
    <row r="233" spans="2:5" ht="6.75" customHeight="1">
      <c r="B233" s="311" t="s">
        <v>220</v>
      </c>
      <c r="C233" s="9"/>
      <c r="D233" s="7"/>
      <c r="E233" s="49"/>
    </row>
    <row r="234" spans="2:5" ht="6.75" customHeight="1">
      <c r="B234" s="312"/>
      <c r="C234" s="9"/>
      <c r="D234" s="7"/>
      <c r="E234" s="49"/>
    </row>
    <row r="235" spans="2:5" ht="6.75" customHeight="1">
      <c r="B235" s="104"/>
      <c r="C235" s="9"/>
      <c r="D235" s="7"/>
      <c r="E235" s="49"/>
    </row>
    <row r="236" spans="2:5" ht="6.75" customHeight="1">
      <c r="B236" s="51"/>
      <c r="C236" s="9"/>
      <c r="D236" s="7"/>
      <c r="E236" s="49"/>
    </row>
    <row r="237" spans="2:5" ht="6.75" customHeight="1">
      <c r="B237" s="51"/>
      <c r="C237" s="308" t="s">
        <v>275</v>
      </c>
      <c r="D237" s="7"/>
      <c r="E237" s="49"/>
    </row>
    <row r="238" spans="2:5" ht="6.75" customHeight="1">
      <c r="B238" s="51"/>
      <c r="C238" s="317"/>
      <c r="D238" s="7"/>
      <c r="E238" s="49"/>
    </row>
    <row r="239" spans="2:5" ht="6.75" customHeight="1">
      <c r="B239" s="51"/>
      <c r="C239" s="300" t="s">
        <v>276</v>
      </c>
      <c r="D239" s="7"/>
      <c r="E239" s="49"/>
    </row>
    <row r="240" spans="2:5" ht="6.75" customHeight="1">
      <c r="B240" s="52"/>
      <c r="C240" s="298"/>
      <c r="D240" s="7"/>
      <c r="E240" s="49"/>
    </row>
    <row r="241" spans="2:5" ht="6.75" customHeight="1">
      <c r="B241" s="301" t="s">
        <v>217</v>
      </c>
      <c r="C241" s="7"/>
      <c r="D241" s="7"/>
      <c r="E241" s="49"/>
    </row>
    <row r="242" spans="2:5" ht="6.75" customHeight="1">
      <c r="B242" s="302"/>
      <c r="C242" s="93"/>
      <c r="D242" s="7"/>
      <c r="E242" s="49"/>
    </row>
    <row r="243" spans="2:5" ht="6.75" customHeight="1">
      <c r="B243" s="50"/>
      <c r="C243" s="7"/>
      <c r="D243" s="7"/>
      <c r="E243" s="49"/>
    </row>
    <row r="244" spans="2:5" ht="6.75" customHeight="1">
      <c r="B244" s="50"/>
      <c r="C244" s="7"/>
      <c r="D244" s="7"/>
      <c r="E244" s="49"/>
    </row>
    <row r="245" spans="2:5" ht="11.25">
      <c r="B245" s="181" t="s">
        <v>77</v>
      </c>
      <c r="C245" s="501" t="s">
        <v>507</v>
      </c>
      <c r="D245" s="7" t="s">
        <v>508</v>
      </c>
      <c r="E245" s="49"/>
    </row>
    <row r="246" spans="2:5" ht="6.75" customHeight="1" thickBot="1">
      <c r="B246" s="57"/>
      <c r="C246" s="59"/>
      <c r="D246" s="53"/>
      <c r="E246" s="54"/>
    </row>
    <row r="247" ht="6.75" customHeight="1" thickTop="1"/>
    <row r="248" ht="6.75" customHeight="1" thickBot="1"/>
    <row r="249" spans="2:5" ht="16.5" thickTop="1">
      <c r="B249" s="94" t="s">
        <v>498</v>
      </c>
      <c r="C249" s="97"/>
      <c r="D249" s="97"/>
      <c r="E249" s="58"/>
    </row>
    <row r="250" spans="2:5" ht="6.75" customHeight="1">
      <c r="B250" s="50"/>
      <c r="C250" s="10"/>
      <c r="D250" s="7"/>
      <c r="E250" s="56"/>
    </row>
    <row r="251" spans="2:5" ht="6.75" customHeight="1">
      <c r="B251" s="297" t="s">
        <v>10</v>
      </c>
      <c r="C251" s="7"/>
      <c r="D251" s="7"/>
      <c r="E251" s="49"/>
    </row>
    <row r="252" spans="2:5" ht="6.75" customHeight="1">
      <c r="B252" s="297"/>
      <c r="C252" s="7"/>
      <c r="D252" s="7"/>
      <c r="E252" s="49"/>
    </row>
    <row r="253" spans="2:5" ht="6.75" customHeight="1">
      <c r="B253" s="309" t="s">
        <v>83</v>
      </c>
      <c r="C253" s="7"/>
      <c r="D253" s="7"/>
      <c r="E253" s="49"/>
    </row>
    <row r="254" spans="2:5" ht="6.75" customHeight="1" thickBot="1">
      <c r="B254" s="310"/>
      <c r="C254" s="48"/>
      <c r="D254" s="48"/>
      <c r="E254" s="60"/>
    </row>
    <row r="255" spans="2:5" ht="6.75" customHeight="1">
      <c r="B255" s="180"/>
      <c r="C255" s="7"/>
      <c r="D255" s="7"/>
      <c r="E255" s="49"/>
    </row>
    <row r="256" spans="2:5" ht="6.75" customHeight="1">
      <c r="B256" s="311" t="s">
        <v>70</v>
      </c>
      <c r="C256" s="7"/>
      <c r="D256" s="7"/>
      <c r="E256" s="49"/>
    </row>
    <row r="257" spans="2:5" ht="6.75" customHeight="1">
      <c r="B257" s="312"/>
      <c r="C257" s="7"/>
      <c r="D257" s="7"/>
      <c r="E257" s="49"/>
    </row>
    <row r="258" spans="2:5" ht="6.75" customHeight="1">
      <c r="B258" s="104"/>
      <c r="C258" s="7"/>
      <c r="D258" s="7"/>
      <c r="E258" s="49"/>
    </row>
    <row r="259" spans="2:5" ht="6.75" customHeight="1">
      <c r="B259" s="51"/>
      <c r="C259" s="7"/>
      <c r="D259" s="7"/>
      <c r="E259" s="49"/>
    </row>
    <row r="260" spans="2:5" ht="6.75" customHeight="1">
      <c r="B260" s="51"/>
      <c r="C260" s="303" t="s">
        <v>221</v>
      </c>
      <c r="D260" s="7"/>
      <c r="E260" s="49"/>
    </row>
    <row r="261" spans="2:5" ht="6.75" customHeight="1">
      <c r="B261" s="51"/>
      <c r="C261" s="304"/>
      <c r="D261" s="7"/>
      <c r="E261" s="49"/>
    </row>
    <row r="262" spans="2:5" ht="6.75" customHeight="1">
      <c r="B262" s="51"/>
      <c r="C262" s="307" t="s">
        <v>210</v>
      </c>
      <c r="D262" s="7"/>
      <c r="E262" s="49"/>
    </row>
    <row r="263" spans="2:5" ht="6.75" customHeight="1">
      <c r="B263" s="52"/>
      <c r="C263" s="308"/>
      <c r="D263" s="7"/>
      <c r="E263" s="49"/>
    </row>
    <row r="264" spans="2:5" ht="6.75" customHeight="1">
      <c r="B264" s="301" t="s">
        <v>223</v>
      </c>
      <c r="C264" s="9"/>
      <c r="D264" s="7"/>
      <c r="E264" s="49"/>
    </row>
    <row r="265" spans="2:5" ht="6.75" customHeight="1">
      <c r="B265" s="302"/>
      <c r="C265" s="9"/>
      <c r="D265" s="7"/>
      <c r="E265" s="49"/>
    </row>
    <row r="266" spans="2:5" ht="6.75" customHeight="1">
      <c r="B266" s="55"/>
      <c r="C266" s="9"/>
      <c r="D266" s="7"/>
      <c r="E266" s="49"/>
    </row>
    <row r="267" spans="2:5" ht="6.75" customHeight="1">
      <c r="B267" s="55"/>
      <c r="C267" s="9"/>
      <c r="D267" s="7"/>
      <c r="E267" s="49"/>
    </row>
    <row r="268" spans="2:5" ht="6.75" customHeight="1">
      <c r="B268" s="103"/>
      <c r="C268" s="9"/>
      <c r="D268" s="298" t="s">
        <v>221</v>
      </c>
      <c r="E268" s="49"/>
    </row>
    <row r="269" spans="2:5" ht="6.75" customHeight="1">
      <c r="B269" s="103"/>
      <c r="C269" s="9"/>
      <c r="D269" s="299"/>
      <c r="E269" s="49"/>
    </row>
    <row r="270" spans="2:5" ht="6.75" customHeight="1">
      <c r="B270" s="103"/>
      <c r="C270" s="9"/>
      <c r="D270" s="300" t="s">
        <v>82</v>
      </c>
      <c r="E270" s="49"/>
    </row>
    <row r="271" spans="2:5" ht="6.75" customHeight="1">
      <c r="B271" s="50"/>
      <c r="C271" s="9"/>
      <c r="D271" s="298"/>
      <c r="E271" s="49"/>
    </row>
    <row r="272" spans="2:5" ht="6.75" customHeight="1">
      <c r="B272" s="311" t="s">
        <v>222</v>
      </c>
      <c r="C272" s="9"/>
      <c r="D272" s="7"/>
      <c r="E272" s="49"/>
    </row>
    <row r="273" spans="2:5" ht="6.75" customHeight="1">
      <c r="B273" s="312"/>
      <c r="C273" s="9"/>
      <c r="D273" s="7"/>
      <c r="E273" s="49"/>
    </row>
    <row r="274" spans="2:5" ht="6.75" customHeight="1">
      <c r="B274" s="104"/>
      <c r="C274" s="9"/>
      <c r="D274" s="7"/>
      <c r="E274" s="49"/>
    </row>
    <row r="275" spans="2:5" ht="6.75" customHeight="1">
      <c r="B275" s="51"/>
      <c r="C275" s="9"/>
      <c r="D275" s="7"/>
      <c r="E275" s="49"/>
    </row>
    <row r="276" spans="2:5" ht="6.75" customHeight="1">
      <c r="B276" s="51"/>
      <c r="C276" s="308" t="s">
        <v>224</v>
      </c>
      <c r="D276" s="7"/>
      <c r="E276" s="49"/>
    </row>
    <row r="277" spans="2:5" ht="6.75" customHeight="1">
      <c r="B277" s="51"/>
      <c r="C277" s="317"/>
      <c r="D277" s="7"/>
      <c r="E277" s="49"/>
    </row>
    <row r="278" spans="2:5" ht="6.75" customHeight="1">
      <c r="B278" s="51"/>
      <c r="C278" s="300" t="s">
        <v>276</v>
      </c>
      <c r="D278" s="7"/>
      <c r="E278" s="49"/>
    </row>
    <row r="279" spans="2:5" ht="6.75" customHeight="1">
      <c r="B279" s="52"/>
      <c r="C279" s="298"/>
      <c r="D279" s="7"/>
      <c r="E279" s="49"/>
    </row>
    <row r="280" spans="2:5" ht="6.75" customHeight="1">
      <c r="B280" s="301" t="s">
        <v>278</v>
      </c>
      <c r="C280" s="7"/>
      <c r="D280" s="7"/>
      <c r="E280" s="49"/>
    </row>
    <row r="281" spans="2:5" ht="6.75" customHeight="1">
      <c r="B281" s="302"/>
      <c r="C281" s="93"/>
      <c r="D281" s="7"/>
      <c r="E281" s="49"/>
    </row>
    <row r="282" spans="2:5" ht="6.75" customHeight="1">
      <c r="B282" s="50"/>
      <c r="C282" s="7"/>
      <c r="D282" s="7"/>
      <c r="E282" s="49"/>
    </row>
    <row r="283" spans="2:5" ht="6.75" customHeight="1">
      <c r="B283" s="50"/>
      <c r="C283" s="7"/>
      <c r="D283" s="7"/>
      <c r="E283" s="49"/>
    </row>
    <row r="284" spans="2:5" ht="11.25">
      <c r="B284" s="181" t="s">
        <v>77</v>
      </c>
      <c r="C284" s="521" t="s">
        <v>509</v>
      </c>
      <c r="D284" s="521" t="s">
        <v>510</v>
      </c>
      <c r="E284" s="522"/>
    </row>
    <row r="285" spans="2:5" ht="6.75" customHeight="1" thickBot="1">
      <c r="B285" s="57"/>
      <c r="C285" s="59"/>
      <c r="D285" s="53"/>
      <c r="E285" s="54"/>
    </row>
    <row r="286" ht="6.75" customHeight="1" thickTop="1"/>
    <row r="287" ht="6.75" customHeight="1" thickBot="1"/>
    <row r="288" spans="2:5" ht="16.5" thickTop="1">
      <c r="B288" s="94" t="s">
        <v>498</v>
      </c>
      <c r="C288" s="97"/>
      <c r="D288" s="97"/>
      <c r="E288" s="58"/>
    </row>
    <row r="289" spans="2:5" ht="6.75" customHeight="1">
      <c r="B289" s="50"/>
      <c r="C289" s="10"/>
      <c r="D289" s="7"/>
      <c r="E289" s="56"/>
    </row>
    <row r="290" spans="2:5" ht="6.75" customHeight="1">
      <c r="B290" s="297" t="s">
        <v>10</v>
      </c>
      <c r="C290" s="7"/>
      <c r="D290" s="7"/>
      <c r="E290" s="49"/>
    </row>
    <row r="291" spans="2:5" ht="6.75" customHeight="1">
      <c r="B291" s="297"/>
      <c r="C291" s="7"/>
      <c r="D291" s="7"/>
      <c r="E291" s="49"/>
    </row>
    <row r="292" spans="2:5" ht="6.75" customHeight="1">
      <c r="B292" s="309" t="s">
        <v>279</v>
      </c>
      <c r="C292" s="7"/>
      <c r="D292" s="7"/>
      <c r="E292" s="49"/>
    </row>
    <row r="293" spans="2:5" ht="6.75" customHeight="1" thickBot="1">
      <c r="B293" s="310"/>
      <c r="C293" s="48"/>
      <c r="D293" s="48"/>
      <c r="E293" s="60"/>
    </row>
    <row r="294" spans="2:5" ht="6.75" customHeight="1">
      <c r="B294" s="55"/>
      <c r="C294" s="12"/>
      <c r="D294" s="7"/>
      <c r="E294" s="49"/>
    </row>
    <row r="295" spans="2:5" ht="6.75" customHeight="1">
      <c r="B295" s="248"/>
      <c r="C295" s="303" t="s">
        <v>233</v>
      </c>
      <c r="D295" s="7"/>
      <c r="E295" s="49"/>
    </row>
    <row r="296" spans="2:5" ht="6.75" customHeight="1">
      <c r="B296" s="248"/>
      <c r="C296" s="304"/>
      <c r="D296" s="7"/>
      <c r="E296" s="49"/>
    </row>
    <row r="297" spans="2:5" ht="6.75" customHeight="1">
      <c r="B297" s="55"/>
      <c r="C297" s="249"/>
      <c r="D297" s="7"/>
      <c r="E297" s="49"/>
    </row>
    <row r="298" spans="2:5" ht="6.75" customHeight="1">
      <c r="B298" s="55"/>
      <c r="C298" s="9"/>
      <c r="D298" s="7"/>
      <c r="E298" s="49"/>
    </row>
    <row r="299" spans="2:5" ht="6.75" customHeight="1">
      <c r="B299" s="248"/>
      <c r="C299" s="9"/>
      <c r="D299" s="298" t="s">
        <v>281</v>
      </c>
      <c r="E299" s="49"/>
    </row>
    <row r="300" spans="2:5" ht="6.75" customHeight="1">
      <c r="B300" s="248"/>
      <c r="C300" s="9"/>
      <c r="D300" s="299"/>
      <c r="E300" s="49"/>
    </row>
    <row r="301" spans="2:5" ht="6.75" customHeight="1">
      <c r="B301" s="55"/>
      <c r="C301" s="9"/>
      <c r="D301" s="300" t="s">
        <v>209</v>
      </c>
      <c r="E301" s="49"/>
    </row>
    <row r="302" spans="2:5" ht="6.75" customHeight="1">
      <c r="B302" s="55"/>
      <c r="C302" s="9"/>
      <c r="D302" s="298"/>
      <c r="E302" s="49"/>
    </row>
    <row r="303" spans="2:5" ht="6.75" customHeight="1">
      <c r="B303" s="248"/>
      <c r="C303" s="305" t="s">
        <v>280</v>
      </c>
      <c r="D303" s="7"/>
      <c r="E303" s="49"/>
    </row>
    <row r="304" spans="2:5" ht="6.75" customHeight="1">
      <c r="B304" s="248"/>
      <c r="C304" s="306"/>
      <c r="D304" s="7"/>
      <c r="E304" s="49"/>
    </row>
    <row r="305" spans="2:5" ht="6.75" customHeight="1" thickBot="1">
      <c r="B305" s="250"/>
      <c r="C305" s="53"/>
      <c r="D305" s="251"/>
      <c r="E305" s="252"/>
    </row>
    <row r="306" ht="6.75" customHeight="1" thickTop="1"/>
  </sheetData>
  <sheetProtection/>
  <mergeCells count="95">
    <mergeCell ref="B280:B281"/>
    <mergeCell ref="B292:B293"/>
    <mergeCell ref="C295:C296"/>
    <mergeCell ref="D299:D300"/>
    <mergeCell ref="D270:D271"/>
    <mergeCell ref="B272:B273"/>
    <mergeCell ref="C276:C277"/>
    <mergeCell ref="C278:C279"/>
    <mergeCell ref="C239:C240"/>
    <mergeCell ref="B251:B252"/>
    <mergeCell ref="B253:B254"/>
    <mergeCell ref="B256:B257"/>
    <mergeCell ref="C223:C224"/>
    <mergeCell ref="D229:D230"/>
    <mergeCell ref="D231:D232"/>
    <mergeCell ref="C237:C238"/>
    <mergeCell ref="B212:B213"/>
    <mergeCell ref="B214:B215"/>
    <mergeCell ref="B217:B218"/>
    <mergeCell ref="C221:C222"/>
    <mergeCell ref="B194:B195"/>
    <mergeCell ref="C198:C199"/>
    <mergeCell ref="C200:C201"/>
    <mergeCell ref="B202:B203"/>
    <mergeCell ref="C184:C185"/>
    <mergeCell ref="B186:B187"/>
    <mergeCell ref="D190:D191"/>
    <mergeCell ref="D192:D193"/>
    <mergeCell ref="B173:B174"/>
    <mergeCell ref="B175:B176"/>
    <mergeCell ref="B178:B179"/>
    <mergeCell ref="C182:C183"/>
    <mergeCell ref="B147:B148"/>
    <mergeCell ref="D151:D152"/>
    <mergeCell ref="D153:D154"/>
    <mergeCell ref="B155:B156"/>
    <mergeCell ref="B290:B291"/>
    <mergeCell ref="D301:D302"/>
    <mergeCell ref="C303:C304"/>
    <mergeCell ref="C260:C261"/>
    <mergeCell ref="C262:C263"/>
    <mergeCell ref="B264:B265"/>
    <mergeCell ref="D268:D269"/>
    <mergeCell ref="B241:B242"/>
    <mergeCell ref="B225:B226"/>
    <mergeCell ref="B233:B234"/>
    <mergeCell ref="C122:C123"/>
    <mergeCell ref="C82:H85"/>
    <mergeCell ref="C104:C105"/>
    <mergeCell ref="D112:D113"/>
    <mergeCell ref="C120:C121"/>
    <mergeCell ref="C143:C144"/>
    <mergeCell ref="C145:C146"/>
    <mergeCell ref="D13:D14"/>
    <mergeCell ref="D15:D16"/>
    <mergeCell ref="C17:C18"/>
    <mergeCell ref="D33:D34"/>
    <mergeCell ref="B81:H81"/>
    <mergeCell ref="B82:B83"/>
    <mergeCell ref="B95:B96"/>
    <mergeCell ref="B100:B101"/>
    <mergeCell ref="B108:B109"/>
    <mergeCell ref="B97:B98"/>
    <mergeCell ref="C106:C107"/>
    <mergeCell ref="D114:D115"/>
    <mergeCell ref="B116:B117"/>
    <mergeCell ref="B124:B125"/>
    <mergeCell ref="B134:B135"/>
    <mergeCell ref="B136:B137"/>
    <mergeCell ref="C159:C160"/>
    <mergeCell ref="C161:C162"/>
    <mergeCell ref="B163:B164"/>
    <mergeCell ref="C69:C70"/>
    <mergeCell ref="C71:C72"/>
    <mergeCell ref="B73:B74"/>
    <mergeCell ref="B139:B140"/>
    <mergeCell ref="B46:B47"/>
    <mergeCell ref="B65:B66"/>
    <mergeCell ref="B84:B85"/>
    <mergeCell ref="B4:B5"/>
    <mergeCell ref="B6:B7"/>
    <mergeCell ref="B26:B27"/>
    <mergeCell ref="C29:C30"/>
    <mergeCell ref="C9:C10"/>
    <mergeCell ref="C53:C54"/>
    <mergeCell ref="D35:D36"/>
    <mergeCell ref="C37:C38"/>
    <mergeCell ref="B44:B45"/>
    <mergeCell ref="C55:C56"/>
    <mergeCell ref="B57:B58"/>
    <mergeCell ref="B49:B50"/>
    <mergeCell ref="B86:B87"/>
    <mergeCell ref="B24:B25"/>
    <mergeCell ref="D61:D62"/>
    <mergeCell ref="D63:D64"/>
  </mergeCells>
  <printOptions/>
  <pageMargins left="0.75" right="0.75" top="0.32" bottom="0.55" header="0.25" footer="0.4921259845"/>
  <pageSetup horizontalDpi="300" verticalDpi="300" orientation="portrait" paperSize="9" r:id="rId1"/>
  <headerFooter alignWithMargins="0">
    <oddFooter>&amp;C&amp;8www.cztenis.cz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B1:M188"/>
  <sheetViews>
    <sheetView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1" customWidth="1"/>
    <col min="2" max="2" width="16.75390625" style="2" customWidth="1"/>
    <col min="3" max="3" width="20.125" style="2" customWidth="1"/>
    <col min="4" max="4" width="14.875" style="2" customWidth="1"/>
    <col min="5" max="6" width="16.75390625" style="1" customWidth="1"/>
    <col min="7" max="7" width="5.00390625" style="1" customWidth="1"/>
    <col min="8" max="8" width="6.25390625" style="1" bestFit="1" customWidth="1"/>
    <col min="9" max="16384" width="9.125" style="1" customWidth="1"/>
  </cols>
  <sheetData>
    <row r="1" spans="2:5" s="11" customFormat="1" ht="16.5" thickTop="1">
      <c r="B1" s="94" t="s">
        <v>498</v>
      </c>
      <c r="C1" s="97"/>
      <c r="D1" s="97"/>
      <c r="E1" s="58"/>
    </row>
    <row r="2" spans="2:5" s="11" customFormat="1" ht="6.75" customHeight="1">
      <c r="B2" s="50"/>
      <c r="C2" s="10"/>
      <c r="D2" s="7"/>
      <c r="E2" s="56"/>
    </row>
    <row r="3" spans="2:5" s="11" customFormat="1" ht="6.75" customHeight="1">
      <c r="B3" s="297" t="s">
        <v>11</v>
      </c>
      <c r="C3" s="7"/>
      <c r="D3" s="7"/>
      <c r="E3" s="49"/>
    </row>
    <row r="4" spans="2:5" s="11" customFormat="1" ht="6.75" customHeight="1">
      <c r="B4" s="297"/>
      <c r="C4" s="7"/>
      <c r="D4" s="7"/>
      <c r="E4" s="49"/>
    </row>
    <row r="5" spans="2:5" s="11" customFormat="1" ht="6.75" customHeight="1">
      <c r="B5" s="309" t="s">
        <v>84</v>
      </c>
      <c r="C5" s="7"/>
      <c r="D5" s="7"/>
      <c r="E5" s="49"/>
    </row>
    <row r="6" spans="2:5" s="11" customFormat="1" ht="6.75" customHeight="1" thickBot="1">
      <c r="B6" s="310"/>
      <c r="C6" s="48"/>
      <c r="D6" s="48"/>
      <c r="E6" s="60"/>
    </row>
    <row r="7" spans="2:5" s="11" customFormat="1" ht="6.75" customHeight="1">
      <c r="B7" s="311" t="s">
        <v>282</v>
      </c>
      <c r="C7" s="7"/>
      <c r="D7" s="7"/>
      <c r="E7" s="49"/>
    </row>
    <row r="8" spans="2:5" s="11" customFormat="1" ht="6.75" customHeight="1">
      <c r="B8" s="312"/>
      <c r="C8" s="7"/>
      <c r="D8" s="7"/>
      <c r="E8" s="49"/>
    </row>
    <row r="9" spans="2:5" s="11" customFormat="1" ht="6.75" customHeight="1">
      <c r="B9" s="104"/>
      <c r="C9" s="7"/>
      <c r="D9" s="7"/>
      <c r="E9" s="49"/>
    </row>
    <row r="10" spans="2:5" s="11" customFormat="1" ht="6.75" customHeight="1">
      <c r="B10" s="51"/>
      <c r="C10" s="7"/>
      <c r="D10" s="7"/>
      <c r="E10" s="49"/>
    </row>
    <row r="11" spans="2:5" s="11" customFormat="1" ht="6.75" customHeight="1">
      <c r="B11" s="51"/>
      <c r="C11" s="303" t="s">
        <v>282</v>
      </c>
      <c r="D11" s="7"/>
      <c r="E11" s="49"/>
    </row>
    <row r="12" spans="2:5" s="11" customFormat="1" ht="6.75" customHeight="1">
      <c r="B12" s="51"/>
      <c r="C12" s="304"/>
      <c r="D12" s="7"/>
      <c r="E12" s="49"/>
    </row>
    <row r="13" spans="2:5" s="11" customFormat="1" ht="6.75" customHeight="1">
      <c r="B13" s="51"/>
      <c r="C13" s="307" t="s">
        <v>283</v>
      </c>
      <c r="D13" s="7"/>
      <c r="E13" s="49"/>
    </row>
    <row r="14" spans="2:5" s="11" customFormat="1" ht="6.75" customHeight="1">
      <c r="B14" s="52"/>
      <c r="C14" s="308"/>
      <c r="D14" s="7"/>
      <c r="E14" s="49"/>
    </row>
    <row r="15" spans="2:5" s="11" customFormat="1" ht="6.75" customHeight="1">
      <c r="B15" s="301" t="s">
        <v>511</v>
      </c>
      <c r="C15" s="9"/>
      <c r="D15" s="7"/>
      <c r="E15" s="49"/>
    </row>
    <row r="16" spans="2:5" s="11" customFormat="1" ht="6.75" customHeight="1">
      <c r="B16" s="302"/>
      <c r="C16" s="9"/>
      <c r="D16" s="7"/>
      <c r="E16" s="49"/>
    </row>
    <row r="17" spans="2:5" s="11" customFormat="1" ht="6.75" customHeight="1">
      <c r="B17" s="55"/>
      <c r="C17" s="9"/>
      <c r="D17" s="7"/>
      <c r="E17" s="49"/>
    </row>
    <row r="18" spans="2:5" s="11" customFormat="1" ht="6.75" customHeight="1">
      <c r="B18" s="55"/>
      <c r="C18" s="9"/>
      <c r="D18" s="7"/>
      <c r="E18" s="49"/>
    </row>
    <row r="19" spans="2:5" s="11" customFormat="1" ht="6.75" customHeight="1">
      <c r="B19" s="103"/>
      <c r="C19" s="9"/>
      <c r="D19" s="298" t="s">
        <v>282</v>
      </c>
      <c r="E19" s="49"/>
    </row>
    <row r="20" spans="2:5" s="11" customFormat="1" ht="6.75" customHeight="1">
      <c r="B20" s="103"/>
      <c r="C20" s="9"/>
      <c r="D20" s="299"/>
      <c r="E20" s="49"/>
    </row>
    <row r="21" spans="2:5" s="11" customFormat="1" ht="6.75" customHeight="1">
      <c r="B21" s="103"/>
      <c r="C21" s="9"/>
      <c r="D21" s="300" t="s">
        <v>287</v>
      </c>
      <c r="E21" s="49"/>
    </row>
    <row r="22" spans="2:5" s="11" customFormat="1" ht="6.75" customHeight="1">
      <c r="B22" s="50"/>
      <c r="C22" s="9"/>
      <c r="D22" s="298"/>
      <c r="E22" s="49"/>
    </row>
    <row r="23" spans="2:5" s="11" customFormat="1" ht="6.75" customHeight="1">
      <c r="B23" s="311" t="s">
        <v>284</v>
      </c>
      <c r="C23" s="9"/>
      <c r="D23" s="7"/>
      <c r="E23" s="49"/>
    </row>
    <row r="24" spans="2:5" s="11" customFormat="1" ht="6.75" customHeight="1">
      <c r="B24" s="312"/>
      <c r="C24" s="9"/>
      <c r="D24" s="7"/>
      <c r="E24" s="49"/>
    </row>
    <row r="25" spans="2:5" s="11" customFormat="1" ht="6.75" customHeight="1">
      <c r="B25" s="104"/>
      <c r="C25" s="9"/>
      <c r="D25" s="7"/>
      <c r="E25" s="49"/>
    </row>
    <row r="26" spans="2:5" s="11" customFormat="1" ht="6.75" customHeight="1">
      <c r="B26" s="51"/>
      <c r="C26" s="9"/>
      <c r="D26" s="7"/>
      <c r="E26" s="49"/>
    </row>
    <row r="27" spans="2:5" s="11" customFormat="1" ht="6.75" customHeight="1">
      <c r="B27" s="51"/>
      <c r="C27" s="308" t="s">
        <v>284</v>
      </c>
      <c r="D27" s="7"/>
      <c r="E27" s="49"/>
    </row>
    <row r="28" spans="2:5" s="11" customFormat="1" ht="11.25">
      <c r="B28" s="51"/>
      <c r="C28" s="317"/>
      <c r="D28" s="7"/>
      <c r="E28" s="49"/>
    </row>
    <row r="29" spans="2:5" s="11" customFormat="1" ht="6.75" customHeight="1">
      <c r="B29" s="51"/>
      <c r="C29" s="300" t="s">
        <v>286</v>
      </c>
      <c r="D29" s="7"/>
      <c r="E29" s="49"/>
    </row>
    <row r="30" spans="2:5" s="11" customFormat="1" ht="6.75" customHeight="1">
      <c r="B30" s="52"/>
      <c r="C30" s="298"/>
      <c r="D30" s="7"/>
      <c r="E30" s="49"/>
    </row>
    <row r="31" spans="2:5" s="11" customFormat="1" ht="6.75" customHeight="1">
      <c r="B31" s="301" t="s">
        <v>285</v>
      </c>
      <c r="C31" s="7"/>
      <c r="D31" s="7"/>
      <c r="E31" s="49"/>
    </row>
    <row r="32" spans="2:5" s="11" customFormat="1" ht="6.75" customHeight="1">
      <c r="B32" s="302"/>
      <c r="C32" s="93"/>
      <c r="D32" s="7"/>
      <c r="E32" s="49"/>
    </row>
    <row r="33" spans="2:5" s="11" customFormat="1" ht="6.75" customHeight="1">
      <c r="B33" s="50"/>
      <c r="C33" s="7"/>
      <c r="D33" s="7"/>
      <c r="E33" s="49"/>
    </row>
    <row r="34" spans="2:5" s="11" customFormat="1" ht="6.75" customHeight="1">
      <c r="B34" s="50"/>
      <c r="C34" s="7"/>
      <c r="D34" s="7"/>
      <c r="E34" s="49"/>
    </row>
    <row r="35" spans="2:5" s="11" customFormat="1" ht="10.5" customHeight="1">
      <c r="B35" s="50" t="s">
        <v>77</v>
      </c>
      <c r="C35" s="501" t="s">
        <v>512</v>
      </c>
      <c r="D35" s="7" t="s">
        <v>255</v>
      </c>
      <c r="E35" s="49"/>
    </row>
    <row r="36" spans="2:5" s="11" customFormat="1" ht="6.75" customHeight="1" thickBot="1">
      <c r="B36" s="57"/>
      <c r="C36" s="59"/>
      <c r="D36" s="53"/>
      <c r="E36" s="54"/>
    </row>
    <row r="37" spans="2:6" ht="6.75" customHeight="1" thickTop="1">
      <c r="B37" s="15"/>
      <c r="C37" s="14"/>
      <c r="D37" s="14"/>
      <c r="E37" s="13"/>
      <c r="F37" s="11"/>
    </row>
    <row r="38" spans="2:6" ht="6.75" customHeight="1" thickBot="1">
      <c r="B38" s="13"/>
      <c r="C38" s="14"/>
      <c r="D38" s="14"/>
      <c r="E38" s="15"/>
      <c r="F38" s="11"/>
    </row>
    <row r="39" spans="2:5" s="11" customFormat="1" ht="16.5" thickTop="1">
      <c r="B39" s="94" t="s">
        <v>498</v>
      </c>
      <c r="C39" s="97"/>
      <c r="D39" s="97"/>
      <c r="E39" s="58"/>
    </row>
    <row r="40" spans="2:5" s="11" customFormat="1" ht="6.75" customHeight="1">
      <c r="B40" s="50"/>
      <c r="C40" s="10"/>
      <c r="D40" s="7"/>
      <c r="E40" s="56"/>
    </row>
    <row r="41" spans="2:5" s="11" customFormat="1" ht="6.75" customHeight="1">
      <c r="B41" s="297" t="s">
        <v>11</v>
      </c>
      <c r="C41" s="7"/>
      <c r="D41" s="7"/>
      <c r="E41" s="49"/>
    </row>
    <row r="42" spans="2:5" s="11" customFormat="1" ht="6.75" customHeight="1">
      <c r="B42" s="297"/>
      <c r="C42" s="7"/>
      <c r="D42" s="7"/>
      <c r="E42" s="49"/>
    </row>
    <row r="43" spans="2:5" s="11" customFormat="1" ht="6.75" customHeight="1">
      <c r="B43" s="309" t="s">
        <v>288</v>
      </c>
      <c r="C43" s="7"/>
      <c r="D43" s="7"/>
      <c r="E43" s="49"/>
    </row>
    <row r="44" spans="2:5" s="11" customFormat="1" ht="6.75" customHeight="1" thickBot="1">
      <c r="B44" s="310"/>
      <c r="C44" s="48"/>
      <c r="D44" s="48"/>
      <c r="E44" s="60"/>
    </row>
    <row r="45" spans="2:6" ht="6.75" customHeight="1">
      <c r="B45" s="311" t="s">
        <v>289</v>
      </c>
      <c r="C45" s="7"/>
      <c r="D45" s="7"/>
      <c r="E45" s="49"/>
      <c r="F45" s="11"/>
    </row>
    <row r="46" spans="2:6" ht="6.75" customHeight="1">
      <c r="B46" s="312"/>
      <c r="C46" s="7"/>
      <c r="D46" s="7"/>
      <c r="E46" s="49"/>
      <c r="F46" s="11"/>
    </row>
    <row r="47" spans="2:6" ht="6.75" customHeight="1">
      <c r="B47" s="104"/>
      <c r="C47" s="7"/>
      <c r="D47" s="7"/>
      <c r="E47" s="49"/>
      <c r="F47" s="11"/>
    </row>
    <row r="48" spans="2:6" ht="6.75" customHeight="1">
      <c r="B48" s="51"/>
      <c r="C48" s="7"/>
      <c r="D48" s="7"/>
      <c r="E48" s="49"/>
      <c r="F48" s="11"/>
    </row>
    <row r="49" spans="2:6" ht="6.75" customHeight="1">
      <c r="B49" s="51"/>
      <c r="C49" s="303" t="s">
        <v>289</v>
      </c>
      <c r="D49" s="7"/>
      <c r="E49" s="49"/>
      <c r="F49" s="11"/>
    </row>
    <row r="50" spans="2:6" ht="6.75" customHeight="1">
      <c r="B50" s="51"/>
      <c r="C50" s="304"/>
      <c r="D50" s="7"/>
      <c r="E50" s="49"/>
      <c r="F50" s="11"/>
    </row>
    <row r="51" spans="2:6" ht="6.75" customHeight="1">
      <c r="B51" s="51"/>
      <c r="C51" s="307" t="s">
        <v>291</v>
      </c>
      <c r="D51" s="7"/>
      <c r="E51" s="49"/>
      <c r="F51" s="11"/>
    </row>
    <row r="52" spans="2:6" ht="6.75" customHeight="1">
      <c r="B52" s="52"/>
      <c r="C52" s="308"/>
      <c r="D52" s="7"/>
      <c r="E52" s="49"/>
      <c r="F52" s="12"/>
    </row>
    <row r="53" spans="2:6" ht="6.75" customHeight="1">
      <c r="B53" s="301" t="s">
        <v>290</v>
      </c>
      <c r="C53" s="9"/>
      <c r="D53" s="7"/>
      <c r="E53" s="49"/>
      <c r="F53" s="12"/>
    </row>
    <row r="54" spans="2:6" ht="6.75" customHeight="1">
      <c r="B54" s="302"/>
      <c r="C54" s="9"/>
      <c r="D54" s="7"/>
      <c r="E54" s="49"/>
      <c r="F54" s="12"/>
    </row>
    <row r="55" spans="2:6" ht="6.75" customHeight="1">
      <c r="B55" s="55"/>
      <c r="C55" s="9"/>
      <c r="D55" s="7"/>
      <c r="E55" s="49"/>
      <c r="F55" s="12"/>
    </row>
    <row r="56" spans="2:6" ht="6.75" customHeight="1">
      <c r="B56" s="55"/>
      <c r="C56" s="9"/>
      <c r="D56" s="7"/>
      <c r="E56" s="49"/>
      <c r="F56" s="11"/>
    </row>
    <row r="57" spans="2:6" ht="6.75" customHeight="1">
      <c r="B57" s="103"/>
      <c r="C57" s="9"/>
      <c r="D57" s="298" t="s">
        <v>289</v>
      </c>
      <c r="E57" s="49"/>
      <c r="F57" s="11"/>
    </row>
    <row r="58" spans="2:6" ht="6.75" customHeight="1">
      <c r="B58" s="103"/>
      <c r="C58" s="9"/>
      <c r="D58" s="299"/>
      <c r="E58" s="49"/>
      <c r="F58" s="11"/>
    </row>
    <row r="59" spans="2:6" ht="6.75" customHeight="1">
      <c r="B59" s="103"/>
      <c r="C59" s="9"/>
      <c r="D59" s="300" t="s">
        <v>295</v>
      </c>
      <c r="E59" s="49"/>
      <c r="F59" s="11"/>
    </row>
    <row r="60" spans="2:6" ht="6.75" customHeight="1">
      <c r="B60" s="50"/>
      <c r="C60" s="9"/>
      <c r="D60" s="298"/>
      <c r="E60" s="49"/>
      <c r="F60" s="11"/>
    </row>
    <row r="61" spans="2:6" ht="6.75" customHeight="1">
      <c r="B61" s="311" t="s">
        <v>292</v>
      </c>
      <c r="C61" s="9"/>
      <c r="D61" s="7"/>
      <c r="E61" s="49"/>
      <c r="F61" s="11"/>
    </row>
    <row r="62" spans="2:6" ht="6.75" customHeight="1">
      <c r="B62" s="312"/>
      <c r="C62" s="9"/>
      <c r="D62" s="7"/>
      <c r="E62" s="49"/>
      <c r="F62" s="11"/>
    </row>
    <row r="63" spans="2:6" ht="6.75" customHeight="1">
      <c r="B63" s="104"/>
      <c r="C63" s="9"/>
      <c r="D63" s="7"/>
      <c r="E63" s="49"/>
      <c r="F63" s="11"/>
    </row>
    <row r="64" spans="2:6" ht="6.75" customHeight="1">
      <c r="B64" s="51"/>
      <c r="C64" s="9"/>
      <c r="D64" s="7"/>
      <c r="E64" s="49"/>
      <c r="F64" s="11"/>
    </row>
    <row r="65" spans="2:6" ht="6.75" customHeight="1">
      <c r="B65" s="51"/>
      <c r="C65" s="308" t="s">
        <v>294</v>
      </c>
      <c r="D65" s="7"/>
      <c r="E65" s="49"/>
      <c r="F65" s="11"/>
    </row>
    <row r="66" spans="2:6" ht="6.75" customHeight="1">
      <c r="B66" s="51"/>
      <c r="C66" s="317"/>
      <c r="D66" s="7"/>
      <c r="E66" s="49"/>
      <c r="F66" s="11"/>
    </row>
    <row r="67" spans="2:6" ht="6.75" customHeight="1">
      <c r="B67" s="51"/>
      <c r="C67" s="300" t="s">
        <v>82</v>
      </c>
      <c r="D67" s="7"/>
      <c r="E67" s="49"/>
      <c r="F67" s="11"/>
    </row>
    <row r="68" spans="2:6" ht="6.75" customHeight="1">
      <c r="B68" s="52"/>
      <c r="C68" s="298"/>
      <c r="D68" s="7"/>
      <c r="E68" s="49"/>
      <c r="F68" s="11"/>
    </row>
    <row r="69" spans="2:6" ht="6.75" customHeight="1">
      <c r="B69" s="301" t="s">
        <v>293</v>
      </c>
      <c r="C69" s="7"/>
      <c r="D69" s="7"/>
      <c r="E69" s="49"/>
      <c r="F69" s="11"/>
    </row>
    <row r="70" spans="2:6" ht="6.75" customHeight="1">
      <c r="B70" s="302"/>
      <c r="C70" s="93"/>
      <c r="D70" s="7"/>
      <c r="E70" s="49"/>
      <c r="F70" s="11"/>
    </row>
    <row r="71" spans="2:6" ht="6.75" customHeight="1">
      <c r="B71" s="50"/>
      <c r="C71" s="7"/>
      <c r="D71" s="7"/>
      <c r="E71" s="49"/>
      <c r="F71" s="11"/>
    </row>
    <row r="72" spans="2:6" ht="6.75" customHeight="1">
      <c r="B72" s="50"/>
      <c r="C72" s="7"/>
      <c r="D72" s="7"/>
      <c r="E72" s="49"/>
      <c r="F72" s="11"/>
    </row>
    <row r="73" spans="2:6" ht="10.5" customHeight="1">
      <c r="B73" s="50" t="s">
        <v>77</v>
      </c>
      <c r="C73" s="501" t="s">
        <v>513</v>
      </c>
      <c r="D73" s="7"/>
      <c r="E73" s="56" t="s">
        <v>514</v>
      </c>
      <c r="F73" s="11"/>
    </row>
    <row r="74" spans="2:6" ht="6.75" customHeight="1" thickBot="1">
      <c r="B74" s="57"/>
      <c r="C74" s="59"/>
      <c r="D74" s="53"/>
      <c r="E74" s="54"/>
      <c r="F74" s="11"/>
    </row>
    <row r="75" spans="2:6" ht="6.75" customHeight="1" thickTop="1">
      <c r="B75" s="14"/>
      <c r="C75" s="14"/>
      <c r="D75" s="15"/>
      <c r="E75" s="14"/>
      <c r="F75" s="11"/>
    </row>
    <row r="76" spans="2:6" ht="6.75" customHeight="1" thickBot="1">
      <c r="B76" s="13"/>
      <c r="C76" s="14"/>
      <c r="D76" s="13"/>
      <c r="E76" s="14"/>
      <c r="F76" s="11"/>
    </row>
    <row r="77" spans="2:8" s="11" customFormat="1" ht="16.5" customHeight="1" thickTop="1">
      <c r="B77" s="502" t="s">
        <v>204</v>
      </c>
      <c r="C77" s="503"/>
      <c r="D77" s="503"/>
      <c r="E77" s="503"/>
      <c r="F77" s="503"/>
      <c r="G77" s="503"/>
      <c r="H77" s="504"/>
    </row>
    <row r="78" spans="2:8" s="11" customFormat="1" ht="6.75" customHeight="1">
      <c r="B78" s="315" t="s">
        <v>11</v>
      </c>
      <c r="C78" s="505"/>
      <c r="D78" s="303"/>
      <c r="E78" s="303"/>
      <c r="F78" s="303"/>
      <c r="G78" s="303"/>
      <c r="H78" s="506"/>
    </row>
    <row r="79" spans="2:8" s="11" customFormat="1" ht="6.75" customHeight="1">
      <c r="B79" s="315"/>
      <c r="C79" s="505"/>
      <c r="D79" s="303"/>
      <c r="E79" s="303"/>
      <c r="F79" s="303"/>
      <c r="G79" s="303"/>
      <c r="H79" s="506"/>
    </row>
    <row r="80" spans="2:8" s="11" customFormat="1" ht="6.75" customHeight="1">
      <c r="B80" s="507" t="s">
        <v>515</v>
      </c>
      <c r="C80" s="505"/>
      <c r="D80" s="303"/>
      <c r="E80" s="303"/>
      <c r="F80" s="303"/>
      <c r="G80" s="303"/>
      <c r="H80" s="506"/>
    </row>
    <row r="81" spans="2:8" s="11" customFormat="1" ht="6.75" customHeight="1" thickBot="1">
      <c r="B81" s="316"/>
      <c r="C81" s="508"/>
      <c r="D81" s="509"/>
      <c r="E81" s="509"/>
      <c r="F81" s="509"/>
      <c r="G81" s="509"/>
      <c r="H81" s="510"/>
    </row>
    <row r="82" spans="2:13" s="11" customFormat="1" ht="12.75" customHeight="1">
      <c r="B82" s="313"/>
      <c r="C82" s="511" t="s">
        <v>297</v>
      </c>
      <c r="D82" s="511" t="s">
        <v>516</v>
      </c>
      <c r="E82" s="523" t="s">
        <v>296</v>
      </c>
      <c r="F82" s="512" t="s">
        <v>249</v>
      </c>
      <c r="G82" s="513" t="s">
        <v>76</v>
      </c>
      <c r="H82" s="514" t="s">
        <v>0</v>
      </c>
      <c r="J82" s="253"/>
      <c r="K82" s="253"/>
      <c r="L82" s="253"/>
      <c r="M82" s="253"/>
    </row>
    <row r="83" spans="2:13" s="11" customFormat="1" ht="12.75" customHeight="1">
      <c r="B83" s="314"/>
      <c r="C83" s="254"/>
      <c r="D83" s="255"/>
      <c r="E83" s="256"/>
      <c r="F83" s="256"/>
      <c r="G83" s="515"/>
      <c r="H83" s="516"/>
      <c r="J83" s="253"/>
      <c r="K83" s="253"/>
      <c r="L83" s="253"/>
      <c r="M83" s="253"/>
    </row>
    <row r="84" spans="2:13" s="11" customFormat="1" ht="19.5" customHeight="1">
      <c r="B84" s="262" t="s">
        <v>297</v>
      </c>
      <c r="C84" s="257"/>
      <c r="D84" s="263" t="s">
        <v>299</v>
      </c>
      <c r="E84" s="263" t="s">
        <v>517</v>
      </c>
      <c r="F84" s="266" t="s">
        <v>257</v>
      </c>
      <c r="G84" s="517" t="s">
        <v>239</v>
      </c>
      <c r="H84" s="518" t="s">
        <v>29</v>
      </c>
      <c r="J84" s="253"/>
      <c r="K84" s="253"/>
      <c r="L84" s="253"/>
      <c r="M84" s="253"/>
    </row>
    <row r="85" spans="2:13" s="11" customFormat="1" ht="19.5" customHeight="1">
      <c r="B85" s="262" t="s">
        <v>516</v>
      </c>
      <c r="C85" s="264" t="s">
        <v>518</v>
      </c>
      <c r="D85" s="258"/>
      <c r="E85" s="266" t="s">
        <v>298</v>
      </c>
      <c r="F85" s="266" t="s">
        <v>519</v>
      </c>
      <c r="G85" s="517" t="s">
        <v>250</v>
      </c>
      <c r="H85" s="518" t="s">
        <v>28</v>
      </c>
      <c r="J85" s="259"/>
      <c r="K85" s="259"/>
      <c r="L85" s="253"/>
      <c r="M85" s="253"/>
    </row>
    <row r="86" spans="2:13" s="11" customFormat="1" ht="19.5" customHeight="1" thickBot="1">
      <c r="B86" s="524" t="s">
        <v>296</v>
      </c>
      <c r="C86" s="265" t="s">
        <v>520</v>
      </c>
      <c r="D86" s="267" t="s">
        <v>521</v>
      </c>
      <c r="E86" s="261"/>
      <c r="F86" s="267" t="s">
        <v>522</v>
      </c>
      <c r="G86" s="519" t="s">
        <v>251</v>
      </c>
      <c r="H86" s="520" t="s">
        <v>30</v>
      </c>
      <c r="J86" s="253"/>
      <c r="K86" s="253"/>
      <c r="L86" s="253"/>
      <c r="M86" s="253"/>
    </row>
    <row r="87" spans="2:5" ht="6.75" customHeight="1" thickTop="1">
      <c r="B87" s="14"/>
      <c r="C87" s="21"/>
      <c r="D87" s="21"/>
      <c r="E87" s="13"/>
    </row>
    <row r="88" spans="2:5" ht="6.75" customHeight="1">
      <c r="B88" s="14"/>
      <c r="C88" s="20"/>
      <c r="D88" s="21"/>
      <c r="E88" s="13"/>
    </row>
    <row r="89" spans="2:5" ht="6.75" customHeight="1">
      <c r="B89" s="14"/>
      <c r="C89" s="21"/>
      <c r="D89" s="21"/>
      <c r="E89" s="13"/>
    </row>
    <row r="90" spans="2:5" ht="6.75" customHeight="1">
      <c r="B90" s="13"/>
      <c r="C90" s="14"/>
      <c r="D90" s="14"/>
      <c r="E90" s="18"/>
    </row>
    <row r="91" spans="2:5" ht="6.75" customHeight="1">
      <c r="B91" s="15"/>
      <c r="C91" s="14"/>
      <c r="D91" s="14"/>
      <c r="E91" s="18"/>
    </row>
    <row r="92" spans="2:5" ht="6.75" customHeight="1">
      <c r="B92" s="13"/>
      <c r="C92" s="14"/>
      <c r="D92" s="14"/>
      <c r="E92" s="18"/>
    </row>
    <row r="93" spans="2:5" ht="6.75" customHeight="1">
      <c r="B93" s="15"/>
      <c r="C93" s="14"/>
      <c r="D93" s="14"/>
      <c r="E93" s="18"/>
    </row>
    <row r="94" spans="2:5" ht="6.75" customHeight="1">
      <c r="B94" s="14"/>
      <c r="C94" s="13"/>
      <c r="D94" s="14"/>
      <c r="E94" s="18"/>
    </row>
    <row r="95" spans="2:5" ht="6.75" customHeight="1">
      <c r="B95" s="14"/>
      <c r="C95" s="15"/>
      <c r="D95" s="14"/>
      <c r="E95" s="18"/>
    </row>
    <row r="96" spans="2:5" ht="6.75" customHeight="1">
      <c r="B96" s="14"/>
      <c r="C96" s="13"/>
      <c r="D96" s="14"/>
      <c r="E96" s="18"/>
    </row>
    <row r="97" spans="2:5" ht="6.75" customHeight="1">
      <c r="B97" s="14"/>
      <c r="C97" s="15"/>
      <c r="D97" s="14"/>
      <c r="E97" s="18"/>
    </row>
    <row r="98" spans="2:5" ht="6.75" customHeight="1">
      <c r="B98" s="13"/>
      <c r="C98" s="14"/>
      <c r="D98" s="14"/>
      <c r="E98" s="18"/>
    </row>
    <row r="99" spans="2:5" ht="6.75" customHeight="1">
      <c r="B99" s="15"/>
      <c r="C99" s="14"/>
      <c r="D99" s="14"/>
      <c r="E99" s="18"/>
    </row>
    <row r="100" spans="2:5" ht="6.75" customHeight="1">
      <c r="B100" s="13"/>
      <c r="C100" s="14"/>
      <c r="D100" s="14"/>
      <c r="E100" s="18"/>
    </row>
    <row r="101" spans="2:5" ht="6.75" customHeight="1">
      <c r="B101" s="13"/>
      <c r="C101" s="14"/>
      <c r="D101" s="14"/>
      <c r="E101" s="18"/>
    </row>
    <row r="102" spans="2:5" ht="6.75" customHeight="1">
      <c r="B102" s="14"/>
      <c r="C102" s="14"/>
      <c r="D102" s="13"/>
      <c r="E102" s="18"/>
    </row>
    <row r="103" spans="2:5" ht="6.75" customHeight="1">
      <c r="B103" s="14"/>
      <c r="C103" s="14"/>
      <c r="D103" s="15"/>
      <c r="E103" s="18"/>
    </row>
    <row r="104" spans="2:5" ht="6.75" customHeight="1">
      <c r="B104" s="14"/>
      <c r="C104" s="14"/>
      <c r="D104" s="13"/>
      <c r="E104" s="18"/>
    </row>
    <row r="105" spans="2:5" ht="6.75" customHeight="1">
      <c r="B105" s="14"/>
      <c r="C105" s="14"/>
      <c r="D105" s="13"/>
      <c r="E105" s="18"/>
    </row>
    <row r="106" spans="2:5" ht="6.75" customHeight="1">
      <c r="B106" s="13"/>
      <c r="C106" s="14"/>
      <c r="D106" s="14"/>
      <c r="E106" s="18"/>
    </row>
    <row r="107" spans="2:5" ht="6.75" customHeight="1">
      <c r="B107" s="15"/>
      <c r="C107" s="14"/>
      <c r="D107" s="14"/>
      <c r="E107" s="18"/>
    </row>
    <row r="108" spans="2:5" ht="6.75" customHeight="1">
      <c r="B108" s="13"/>
      <c r="C108" s="14"/>
      <c r="D108" s="14"/>
      <c r="E108" s="18"/>
    </row>
    <row r="109" spans="2:5" ht="6.75" customHeight="1">
      <c r="B109" s="15"/>
      <c r="C109" s="14"/>
      <c r="D109" s="14"/>
      <c r="E109" s="18"/>
    </row>
    <row r="110" spans="2:5" ht="6.75" customHeight="1">
      <c r="B110" s="14"/>
      <c r="C110" s="13"/>
      <c r="D110" s="14"/>
      <c r="E110" s="18"/>
    </row>
    <row r="111" spans="2:5" ht="6.75" customHeight="1">
      <c r="B111" s="14"/>
      <c r="C111" s="15"/>
      <c r="D111" s="14"/>
      <c r="E111" s="18"/>
    </row>
    <row r="112" spans="2:5" ht="6.75" customHeight="1">
      <c r="B112" s="14"/>
      <c r="C112" s="13"/>
      <c r="D112" s="14"/>
      <c r="E112" s="18"/>
    </row>
    <row r="113" spans="2:5" ht="6.75" customHeight="1">
      <c r="B113" s="14"/>
      <c r="C113" s="13"/>
      <c r="D113" s="14"/>
      <c r="E113" s="18"/>
    </row>
    <row r="114" spans="2:5" ht="6.75" customHeight="1">
      <c r="B114" s="13"/>
      <c r="C114" s="14"/>
      <c r="D114" s="14"/>
      <c r="E114" s="18"/>
    </row>
    <row r="115" spans="2:5" ht="6.75" customHeight="1">
      <c r="B115" s="15"/>
      <c r="C115" s="14"/>
      <c r="D115" s="14"/>
      <c r="E115" s="18"/>
    </row>
    <row r="116" spans="2:5" ht="6.75" customHeight="1">
      <c r="B116" s="16"/>
      <c r="C116" s="16"/>
      <c r="D116" s="16"/>
      <c r="E116" s="17"/>
    </row>
    <row r="117" spans="2:5" ht="6.75" customHeight="1">
      <c r="B117" s="16"/>
      <c r="C117" s="16"/>
      <c r="D117" s="16"/>
      <c r="E117" s="17"/>
    </row>
    <row r="118" spans="2:5" ht="6.75" customHeight="1">
      <c r="B118" s="16"/>
      <c r="C118" s="16"/>
      <c r="D118" s="16"/>
      <c r="E118" s="17"/>
    </row>
    <row r="119" spans="2:5" ht="6.75" customHeight="1">
      <c r="B119" s="20"/>
      <c r="C119" s="16"/>
      <c r="D119" s="16"/>
      <c r="E119" s="17"/>
    </row>
    <row r="120" spans="2:5" ht="6.75" customHeight="1">
      <c r="B120" s="21"/>
      <c r="C120" s="16"/>
      <c r="D120" s="16"/>
      <c r="E120" s="17"/>
    </row>
    <row r="121" spans="2:5" ht="6.75" customHeight="1">
      <c r="B121" s="16"/>
      <c r="C121" s="16"/>
      <c r="D121" s="16"/>
      <c r="E121" s="17"/>
    </row>
    <row r="122" spans="2:5" ht="6.75" customHeight="1">
      <c r="B122" s="16"/>
      <c r="C122" s="16"/>
      <c r="D122" s="16"/>
      <c r="E122" s="17"/>
    </row>
    <row r="123" spans="2:5" ht="6.75" customHeight="1">
      <c r="B123" s="13"/>
      <c r="C123" s="14"/>
      <c r="D123" s="18"/>
      <c r="E123" s="17"/>
    </row>
    <row r="124" spans="2:5" ht="6.75" customHeight="1">
      <c r="B124" s="15"/>
      <c r="C124" s="14"/>
      <c r="D124" s="18"/>
      <c r="E124" s="17"/>
    </row>
    <row r="125" spans="2:5" ht="6.75" customHeight="1">
      <c r="B125" s="13"/>
      <c r="C125" s="14"/>
      <c r="D125" s="18"/>
      <c r="E125" s="17"/>
    </row>
    <row r="126" spans="2:5" ht="6.75" customHeight="1">
      <c r="B126" s="15"/>
      <c r="C126" s="14"/>
      <c r="D126" s="18"/>
      <c r="E126" s="17"/>
    </row>
    <row r="127" spans="2:5" ht="6.75" customHeight="1">
      <c r="B127" s="14"/>
      <c r="C127" s="13"/>
      <c r="D127" s="18"/>
      <c r="E127" s="17"/>
    </row>
    <row r="128" spans="2:5" ht="6.75" customHeight="1">
      <c r="B128" s="14"/>
      <c r="C128" s="13"/>
      <c r="D128" s="18"/>
      <c r="E128" s="17"/>
    </row>
    <row r="129" spans="2:5" ht="6.75" customHeight="1">
      <c r="B129" s="14"/>
      <c r="C129" s="13"/>
      <c r="D129" s="18"/>
      <c r="E129" s="17"/>
    </row>
    <row r="130" spans="2:5" ht="6.75" customHeight="1">
      <c r="B130" s="14"/>
      <c r="C130" s="15"/>
      <c r="D130" s="18"/>
      <c r="E130" s="17"/>
    </row>
    <row r="131" spans="2:5" ht="6.75" customHeight="1">
      <c r="B131" s="13"/>
      <c r="C131" s="14"/>
      <c r="D131" s="18"/>
      <c r="E131" s="17"/>
    </row>
    <row r="132" spans="2:5" ht="6.75" customHeight="1">
      <c r="B132" s="15"/>
      <c r="C132" s="14"/>
      <c r="D132" s="18"/>
      <c r="E132" s="17"/>
    </row>
    <row r="133" spans="2:5" ht="6.75" customHeight="1">
      <c r="B133" s="14"/>
      <c r="C133" s="14"/>
      <c r="D133" s="18"/>
      <c r="E133" s="17"/>
    </row>
    <row r="134" spans="2:5" ht="6.75" customHeight="1">
      <c r="B134" s="14"/>
      <c r="C134" s="14"/>
      <c r="D134" s="18"/>
      <c r="E134" s="17"/>
    </row>
    <row r="135" spans="2:5" ht="6.75" customHeight="1">
      <c r="B135" s="14"/>
      <c r="C135" s="14"/>
      <c r="D135" s="18"/>
      <c r="E135" s="17"/>
    </row>
    <row r="136" spans="2:5" ht="6.75" customHeight="1">
      <c r="B136" s="20"/>
      <c r="C136" s="21"/>
      <c r="D136" s="13"/>
      <c r="E136" s="17"/>
    </row>
    <row r="137" spans="2:5" ht="6.75" customHeight="1">
      <c r="B137" s="21"/>
      <c r="C137" s="21"/>
      <c r="D137" s="13"/>
      <c r="E137" s="17"/>
    </row>
    <row r="138" spans="2:5" ht="6.75" customHeight="1">
      <c r="B138" s="20"/>
      <c r="C138" s="21"/>
      <c r="D138" s="13"/>
      <c r="E138" s="17"/>
    </row>
    <row r="139" spans="2:5" ht="6.75" customHeight="1">
      <c r="B139" s="21"/>
      <c r="C139" s="21"/>
      <c r="D139" s="13"/>
      <c r="E139" s="17"/>
    </row>
    <row r="140" spans="2:5" ht="6.75" customHeight="1">
      <c r="B140" s="14"/>
      <c r="C140" s="14"/>
      <c r="D140" s="18"/>
      <c r="E140" s="17"/>
    </row>
    <row r="141" spans="2:5" ht="6.75" customHeight="1">
      <c r="B141" s="13"/>
      <c r="C141" s="14"/>
      <c r="D141" s="18"/>
      <c r="E141" s="17"/>
    </row>
    <row r="142" spans="2:5" ht="6.75" customHeight="1">
      <c r="B142" s="15"/>
      <c r="C142" s="14"/>
      <c r="D142" s="18"/>
      <c r="E142" s="17"/>
    </row>
    <row r="143" spans="2:5" ht="6.75" customHeight="1">
      <c r="B143" s="13"/>
      <c r="C143" s="14"/>
      <c r="D143" s="18"/>
      <c r="E143" s="17"/>
    </row>
    <row r="144" spans="2:5" ht="6.75" customHeight="1">
      <c r="B144" s="15"/>
      <c r="C144" s="14"/>
      <c r="D144" s="18"/>
      <c r="E144" s="17"/>
    </row>
    <row r="145" spans="2:5" ht="6.75" customHeight="1">
      <c r="B145" s="14"/>
      <c r="C145" s="13"/>
      <c r="D145" s="18"/>
      <c r="E145" s="17"/>
    </row>
    <row r="146" spans="2:5" ht="6.75" customHeight="1">
      <c r="B146" s="14"/>
      <c r="C146" s="15"/>
      <c r="D146" s="18"/>
      <c r="E146" s="17"/>
    </row>
    <row r="147" spans="2:5" ht="6.75" customHeight="1">
      <c r="B147" s="14"/>
      <c r="C147" s="13"/>
      <c r="D147" s="18"/>
      <c r="E147" s="17"/>
    </row>
    <row r="148" spans="2:5" ht="6.75" customHeight="1">
      <c r="B148" s="14"/>
      <c r="C148" s="13"/>
      <c r="D148" s="18"/>
      <c r="E148" s="17"/>
    </row>
    <row r="149" spans="2:5" ht="6.75" customHeight="1">
      <c r="B149" s="13"/>
      <c r="C149" s="14"/>
      <c r="D149" s="18"/>
      <c r="E149" s="17"/>
    </row>
    <row r="150" spans="2:5" ht="6.75" customHeight="1">
      <c r="B150" s="15"/>
      <c r="C150" s="14"/>
      <c r="D150" s="18"/>
      <c r="E150" s="17"/>
    </row>
    <row r="151" spans="2:5" ht="6.75" customHeight="1">
      <c r="B151" s="22"/>
      <c r="C151" s="14"/>
      <c r="D151" s="18"/>
      <c r="E151" s="17"/>
    </row>
    <row r="152" spans="2:5" ht="6.75" customHeight="1">
      <c r="B152" s="22"/>
      <c r="C152" s="14"/>
      <c r="D152" s="18"/>
      <c r="E152" s="17"/>
    </row>
    <row r="153" spans="2:5" ht="6.75" customHeight="1">
      <c r="B153" s="16"/>
      <c r="C153" s="16"/>
      <c r="D153" s="16"/>
      <c r="E153" s="17"/>
    </row>
    <row r="154" spans="2:5" ht="6.75" customHeight="1">
      <c r="B154" s="16"/>
      <c r="C154" s="16"/>
      <c r="D154" s="16"/>
      <c r="E154" s="17"/>
    </row>
    <row r="155" spans="2:5" ht="6.75" customHeight="1">
      <c r="B155" s="16"/>
      <c r="C155" s="16"/>
      <c r="D155" s="16"/>
      <c r="E155" s="17"/>
    </row>
    <row r="156" spans="2:5" ht="6.75" customHeight="1">
      <c r="B156" s="13"/>
      <c r="C156" s="14"/>
      <c r="D156" s="16"/>
      <c r="E156" s="17"/>
    </row>
    <row r="157" spans="2:5" ht="6.75" customHeight="1">
      <c r="B157" s="15"/>
      <c r="C157" s="14"/>
      <c r="D157" s="16"/>
      <c r="E157" s="17"/>
    </row>
    <row r="158" spans="2:5" ht="6.75" customHeight="1">
      <c r="B158" s="13"/>
      <c r="C158" s="14"/>
      <c r="D158" s="16"/>
      <c r="E158" s="17"/>
    </row>
    <row r="159" spans="2:5" ht="6.75" customHeight="1">
      <c r="B159" s="15"/>
      <c r="C159" s="14"/>
      <c r="D159" s="16"/>
      <c r="E159" s="17"/>
    </row>
    <row r="160" spans="2:5" ht="6.75" customHeight="1">
      <c r="B160" s="14"/>
      <c r="C160" s="13"/>
      <c r="D160" s="16"/>
      <c r="E160" s="17"/>
    </row>
    <row r="161" spans="2:5" ht="6.75" customHeight="1">
      <c r="B161" s="14"/>
      <c r="C161" s="15"/>
      <c r="D161" s="16"/>
      <c r="E161" s="17"/>
    </row>
    <row r="162" spans="2:5" ht="6.75" customHeight="1">
      <c r="B162" s="14"/>
      <c r="C162" s="13"/>
      <c r="D162" s="16"/>
      <c r="E162" s="17"/>
    </row>
    <row r="163" spans="2:5" ht="6.75" customHeight="1">
      <c r="B163" s="14"/>
      <c r="C163" s="13"/>
      <c r="D163" s="16"/>
      <c r="E163" s="17"/>
    </row>
    <row r="164" spans="2:5" ht="6.75" customHeight="1">
      <c r="B164" s="13"/>
      <c r="C164" s="14"/>
      <c r="D164" s="16"/>
      <c r="E164" s="17"/>
    </row>
    <row r="165" spans="2:5" ht="6.75" customHeight="1">
      <c r="B165" s="15"/>
      <c r="C165" s="14"/>
      <c r="D165" s="16"/>
      <c r="E165" s="17"/>
    </row>
    <row r="166" spans="2:5" ht="6.75" customHeight="1">
      <c r="B166" s="16"/>
      <c r="C166" s="16"/>
      <c r="D166" s="16"/>
      <c r="E166" s="17"/>
    </row>
    <row r="167" spans="2:5" ht="6.75" customHeight="1">
      <c r="B167" s="16"/>
      <c r="C167" s="16"/>
      <c r="D167" s="16"/>
      <c r="E167" s="17"/>
    </row>
    <row r="168" spans="2:5" ht="6.75" customHeight="1">
      <c r="B168" s="19"/>
      <c r="C168" s="19"/>
      <c r="D168" s="19"/>
      <c r="E168" s="17"/>
    </row>
    <row r="169" spans="2:5" ht="6.75" customHeight="1">
      <c r="B169" s="19"/>
      <c r="C169" s="19"/>
      <c r="D169" s="19"/>
      <c r="E169" s="17"/>
    </row>
    <row r="170" spans="2:5" ht="6.75" customHeight="1">
      <c r="B170" s="16"/>
      <c r="C170" s="16"/>
      <c r="D170" s="16"/>
      <c r="E170" s="17"/>
    </row>
    <row r="171" spans="2:5" ht="6.75" customHeight="1">
      <c r="B171" s="16"/>
      <c r="C171" s="16"/>
      <c r="D171" s="16"/>
      <c r="E171" s="17"/>
    </row>
    <row r="172" spans="2:5" ht="6.75" customHeight="1">
      <c r="B172" s="16"/>
      <c r="C172" s="16"/>
      <c r="D172" s="16"/>
      <c r="E172" s="17"/>
    </row>
    <row r="173" spans="2:5" ht="6.75" customHeight="1">
      <c r="B173" s="16"/>
      <c r="C173" s="16"/>
      <c r="D173" s="16"/>
      <c r="E173" s="17"/>
    </row>
    <row r="174" spans="2:5" ht="6.75" customHeight="1">
      <c r="B174" s="16"/>
      <c r="C174" s="16"/>
      <c r="D174" s="16"/>
      <c r="E174" s="17"/>
    </row>
    <row r="175" spans="2:5" ht="6.75" customHeight="1">
      <c r="B175" s="16"/>
      <c r="C175" s="16"/>
      <c r="D175" s="16"/>
      <c r="E175" s="17"/>
    </row>
    <row r="176" spans="2:5" ht="6.75" customHeight="1">
      <c r="B176" s="16"/>
      <c r="C176" s="16"/>
      <c r="D176" s="16"/>
      <c r="E176" s="17"/>
    </row>
    <row r="177" spans="2:5" ht="6.75" customHeight="1">
      <c r="B177" s="16"/>
      <c r="C177" s="16"/>
      <c r="D177" s="16"/>
      <c r="E177" s="17"/>
    </row>
    <row r="178" spans="2:5" ht="6.75" customHeight="1">
      <c r="B178" s="16"/>
      <c r="C178" s="16"/>
      <c r="D178" s="16"/>
      <c r="E178" s="17"/>
    </row>
    <row r="179" spans="2:5" ht="6.75" customHeight="1">
      <c r="B179" s="16"/>
      <c r="C179" s="16"/>
      <c r="D179" s="16"/>
      <c r="E179" s="17"/>
    </row>
    <row r="180" spans="2:5" ht="6.75" customHeight="1">
      <c r="B180" s="16"/>
      <c r="C180" s="16"/>
      <c r="D180" s="16"/>
      <c r="E180" s="17"/>
    </row>
    <row r="181" spans="2:5" ht="6.75" customHeight="1">
      <c r="B181" s="16"/>
      <c r="C181" s="16"/>
      <c r="D181" s="16"/>
      <c r="E181" s="17"/>
    </row>
    <row r="182" spans="2:5" ht="6.75" customHeight="1">
      <c r="B182" s="16"/>
      <c r="C182" s="16"/>
      <c r="D182" s="16"/>
      <c r="E182" s="17"/>
    </row>
    <row r="183" spans="2:5" ht="6.75" customHeight="1">
      <c r="B183" s="16"/>
      <c r="C183" s="16"/>
      <c r="D183" s="16"/>
      <c r="E183" s="17"/>
    </row>
    <row r="184" spans="2:5" ht="6.75" customHeight="1">
      <c r="B184" s="16"/>
      <c r="C184" s="16"/>
      <c r="D184" s="16"/>
      <c r="E184" s="17"/>
    </row>
    <row r="185" spans="2:5" ht="6.75" customHeight="1">
      <c r="B185" s="16"/>
      <c r="C185" s="16"/>
      <c r="D185" s="16"/>
      <c r="E185" s="17"/>
    </row>
    <row r="186" spans="2:5" ht="6.75" customHeight="1">
      <c r="B186" s="16"/>
      <c r="C186" s="16"/>
      <c r="D186" s="16"/>
      <c r="E186" s="17"/>
    </row>
    <row r="187" spans="2:5" ht="6.75" customHeight="1">
      <c r="B187" s="16"/>
      <c r="C187" s="16"/>
      <c r="D187" s="16"/>
      <c r="E187" s="17"/>
    </row>
    <row r="188" spans="2:5" ht="6.75" customHeight="1">
      <c r="B188" s="16"/>
      <c r="C188" s="16"/>
      <c r="D188" s="16"/>
      <c r="E188" s="17"/>
    </row>
  </sheetData>
  <sheetProtection/>
  <mergeCells count="29">
    <mergeCell ref="B78:B79"/>
    <mergeCell ref="C78:H81"/>
    <mergeCell ref="B80:B81"/>
    <mergeCell ref="B82:B83"/>
    <mergeCell ref="B61:B62"/>
    <mergeCell ref="C65:C66"/>
    <mergeCell ref="B69:B70"/>
    <mergeCell ref="B77:H77"/>
    <mergeCell ref="B3:B4"/>
    <mergeCell ref="B7:B8"/>
    <mergeCell ref="C11:C12"/>
    <mergeCell ref="C13:C14"/>
    <mergeCell ref="B15:B16"/>
    <mergeCell ref="B23:B24"/>
    <mergeCell ref="B5:B6"/>
    <mergeCell ref="D19:D20"/>
    <mergeCell ref="B41:B42"/>
    <mergeCell ref="C49:C50"/>
    <mergeCell ref="B53:B54"/>
    <mergeCell ref="D57:D58"/>
    <mergeCell ref="D21:D22"/>
    <mergeCell ref="B43:B44"/>
    <mergeCell ref="B45:B46"/>
    <mergeCell ref="B31:B32"/>
    <mergeCell ref="C29:C30"/>
    <mergeCell ref="C27:C28"/>
    <mergeCell ref="D59:D60"/>
    <mergeCell ref="C67:C68"/>
    <mergeCell ref="C51:C52"/>
  </mergeCells>
  <printOptions/>
  <pageMargins left="0.75" right="0.75" top="0.27" bottom="0.19" header="0.25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2:AN4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8.625" style="0" customWidth="1"/>
    <col min="3" max="3" width="21.25390625" style="6" customWidth="1"/>
    <col min="4" max="4" width="6.875" style="6" customWidth="1"/>
    <col min="5" max="12" width="4.625" style="3" customWidth="1"/>
    <col min="13" max="13" width="5.25390625" style="3" customWidth="1"/>
    <col min="14" max="14" width="4.125" style="3" customWidth="1"/>
    <col min="15" max="15" width="4.25390625" style="3" customWidth="1"/>
    <col min="16" max="19" width="4.625" style="3" customWidth="1"/>
    <col min="20" max="20" width="4.25390625" style="0" customWidth="1"/>
    <col min="24" max="24" width="10.75390625" style="0" customWidth="1"/>
  </cols>
  <sheetData>
    <row r="1" ht="13.5" thickBot="1"/>
    <row r="2" spans="3:13" ht="12.75">
      <c r="C2" s="71" t="s">
        <v>302</v>
      </c>
      <c r="D2" s="72">
        <v>1</v>
      </c>
      <c r="E2" s="61" t="s">
        <v>1</v>
      </c>
      <c r="F2" s="62"/>
      <c r="G2" s="62"/>
      <c r="H2" s="62"/>
      <c r="I2" s="62"/>
      <c r="J2" s="62"/>
      <c r="K2" s="62"/>
      <c r="L2" s="62"/>
      <c r="M2" s="63"/>
    </row>
    <row r="3" spans="3:15" ht="12.75">
      <c r="C3" s="73" t="s">
        <v>303</v>
      </c>
      <c r="D3" s="74">
        <v>2</v>
      </c>
      <c r="E3" s="64" t="s">
        <v>304</v>
      </c>
      <c r="F3" s="65"/>
      <c r="G3" s="65"/>
      <c r="H3" s="65"/>
      <c r="I3" s="65"/>
      <c r="J3" s="65"/>
      <c r="K3" s="65"/>
      <c r="L3" s="65"/>
      <c r="M3" s="66"/>
      <c r="O3" s="37"/>
    </row>
    <row r="4" spans="3:15" ht="12.75">
      <c r="C4" s="73" t="s">
        <v>305</v>
      </c>
      <c r="D4" s="74">
        <v>3</v>
      </c>
      <c r="E4" s="64" t="s">
        <v>2</v>
      </c>
      <c r="F4" s="65"/>
      <c r="G4" s="65"/>
      <c r="H4" s="65"/>
      <c r="I4" s="65"/>
      <c r="J4" s="65"/>
      <c r="K4" s="65"/>
      <c r="L4" s="65"/>
      <c r="M4" s="66"/>
      <c r="O4" s="37"/>
    </row>
    <row r="5" spans="3:15" ht="12.75">
      <c r="C5" s="73" t="s">
        <v>306</v>
      </c>
      <c r="D5" s="74">
        <v>4</v>
      </c>
      <c r="E5" s="64" t="s">
        <v>3</v>
      </c>
      <c r="F5" s="65"/>
      <c r="G5" s="65"/>
      <c r="H5" s="65"/>
      <c r="I5" s="65"/>
      <c r="J5" s="65"/>
      <c r="K5" s="65"/>
      <c r="L5" s="65"/>
      <c r="M5" s="66"/>
      <c r="O5" s="37"/>
    </row>
    <row r="6" spans="3:15" ht="12.75">
      <c r="C6" s="73" t="s">
        <v>307</v>
      </c>
      <c r="D6" s="74">
        <v>5</v>
      </c>
      <c r="E6" s="64" t="s">
        <v>308</v>
      </c>
      <c r="F6" s="65"/>
      <c r="G6" s="65"/>
      <c r="H6" s="65"/>
      <c r="I6" s="65"/>
      <c r="J6" s="65"/>
      <c r="K6" s="65"/>
      <c r="L6" s="65"/>
      <c r="M6" s="66"/>
      <c r="O6" s="37"/>
    </row>
    <row r="7" spans="3:15" ht="12.75">
      <c r="C7" s="73" t="s">
        <v>309</v>
      </c>
      <c r="D7" s="74">
        <v>6</v>
      </c>
      <c r="E7" s="64" t="s">
        <v>4</v>
      </c>
      <c r="F7" s="65"/>
      <c r="G7" s="65"/>
      <c r="H7" s="65"/>
      <c r="I7" s="65"/>
      <c r="J7" s="65"/>
      <c r="K7" s="65"/>
      <c r="L7" s="65"/>
      <c r="M7" s="66"/>
      <c r="O7" s="37"/>
    </row>
    <row r="8" spans="3:15" ht="12.75">
      <c r="C8" s="73" t="s">
        <v>310</v>
      </c>
      <c r="D8" s="74">
        <v>7</v>
      </c>
      <c r="E8" s="64" t="s">
        <v>311</v>
      </c>
      <c r="F8" s="65"/>
      <c r="G8" s="65"/>
      <c r="H8" s="65"/>
      <c r="I8" s="65"/>
      <c r="J8" s="65"/>
      <c r="K8" s="65"/>
      <c r="L8" s="65"/>
      <c r="M8" s="66"/>
      <c r="O8" s="37"/>
    </row>
    <row r="9" spans="3:15" ht="12.75">
      <c r="C9" s="73" t="s">
        <v>312</v>
      </c>
      <c r="D9" s="74">
        <v>8</v>
      </c>
      <c r="E9" s="64" t="s">
        <v>313</v>
      </c>
      <c r="F9" s="65"/>
      <c r="G9" s="65"/>
      <c r="H9" s="65"/>
      <c r="I9" s="65"/>
      <c r="J9" s="65"/>
      <c r="K9" s="65"/>
      <c r="L9" s="65"/>
      <c r="M9" s="66"/>
      <c r="O9" s="37"/>
    </row>
    <row r="10" spans="3:15" ht="12.75">
      <c r="C10" s="73" t="s">
        <v>314</v>
      </c>
      <c r="D10" s="74">
        <v>9</v>
      </c>
      <c r="E10" s="64" t="s">
        <v>315</v>
      </c>
      <c r="F10" s="65"/>
      <c r="G10" s="65"/>
      <c r="H10" s="65"/>
      <c r="I10" s="65"/>
      <c r="J10" s="65"/>
      <c r="K10" s="65"/>
      <c r="L10" s="65"/>
      <c r="M10" s="66"/>
      <c r="O10" s="37"/>
    </row>
    <row r="11" spans="3:15" ht="12.75">
      <c r="C11" s="73" t="s">
        <v>316</v>
      </c>
      <c r="D11" s="74">
        <v>10</v>
      </c>
      <c r="E11" s="64" t="s">
        <v>8</v>
      </c>
      <c r="F11" s="65"/>
      <c r="G11" s="65"/>
      <c r="H11" s="65"/>
      <c r="I11" s="65"/>
      <c r="J11" s="65"/>
      <c r="K11" s="65"/>
      <c r="L11" s="65"/>
      <c r="M11" s="66"/>
      <c r="O11" s="37"/>
    </row>
    <row r="12" spans="3:15" ht="12.75">
      <c r="C12" s="73" t="s">
        <v>316</v>
      </c>
      <c r="D12" s="74">
        <v>10</v>
      </c>
      <c r="E12" s="64" t="s">
        <v>317</v>
      </c>
      <c r="F12" s="65"/>
      <c r="G12" s="65"/>
      <c r="H12" s="65"/>
      <c r="I12" s="65"/>
      <c r="J12" s="65"/>
      <c r="K12" s="65"/>
      <c r="L12" s="65"/>
      <c r="M12" s="66"/>
      <c r="O12" s="37"/>
    </row>
    <row r="13" spans="3:15" ht="12.75">
      <c r="C13" s="73" t="s">
        <v>318</v>
      </c>
      <c r="D13" s="74">
        <v>11</v>
      </c>
      <c r="E13" s="67" t="s">
        <v>319</v>
      </c>
      <c r="F13" s="65"/>
      <c r="G13" s="65"/>
      <c r="H13" s="65"/>
      <c r="I13" s="65"/>
      <c r="J13" s="65"/>
      <c r="K13" s="65"/>
      <c r="L13" s="65"/>
      <c r="M13" s="66"/>
      <c r="O13" s="318"/>
    </row>
    <row r="14" spans="3:15" ht="12.75">
      <c r="C14" s="73" t="s">
        <v>320</v>
      </c>
      <c r="D14" s="74">
        <v>12</v>
      </c>
      <c r="E14" s="64" t="s">
        <v>98</v>
      </c>
      <c r="F14" s="65"/>
      <c r="G14" s="65"/>
      <c r="H14" s="65"/>
      <c r="I14" s="65"/>
      <c r="J14" s="65"/>
      <c r="K14" s="65"/>
      <c r="L14" s="65"/>
      <c r="M14" s="66"/>
      <c r="O14" s="37"/>
    </row>
    <row r="15" spans="3:15" ht="12.75">
      <c r="C15" s="73" t="s">
        <v>321</v>
      </c>
      <c r="D15" s="74">
        <v>13</v>
      </c>
      <c r="E15" s="64" t="s">
        <v>322</v>
      </c>
      <c r="F15" s="65"/>
      <c r="G15" s="65"/>
      <c r="H15" s="65"/>
      <c r="I15" s="65"/>
      <c r="J15" s="65"/>
      <c r="K15" s="65"/>
      <c r="L15" s="65"/>
      <c r="M15" s="66"/>
      <c r="O15" s="37"/>
    </row>
    <row r="16" spans="3:15" ht="12.75">
      <c r="C16" s="73" t="s">
        <v>323</v>
      </c>
      <c r="D16" s="74">
        <v>14</v>
      </c>
      <c r="E16" s="64" t="s">
        <v>5</v>
      </c>
      <c r="F16" s="65"/>
      <c r="G16" s="65"/>
      <c r="H16" s="65"/>
      <c r="I16" s="65"/>
      <c r="J16" s="65"/>
      <c r="K16" s="65"/>
      <c r="L16" s="65"/>
      <c r="M16" s="66"/>
      <c r="O16" s="37"/>
    </row>
    <row r="17" spans="3:15" ht="12.75">
      <c r="C17" s="73" t="s">
        <v>324</v>
      </c>
      <c r="D17" s="74">
        <v>15</v>
      </c>
      <c r="E17" s="67" t="s">
        <v>325</v>
      </c>
      <c r="F17" s="65"/>
      <c r="G17" s="65"/>
      <c r="H17" s="65"/>
      <c r="I17" s="65"/>
      <c r="J17" s="65"/>
      <c r="K17" s="65"/>
      <c r="L17" s="65"/>
      <c r="M17" s="66"/>
      <c r="O17" s="318"/>
    </row>
    <row r="18" spans="3:15" ht="12.75">
      <c r="C18" s="73">
        <v>39697</v>
      </c>
      <c r="D18" s="74">
        <v>16</v>
      </c>
      <c r="E18" s="67" t="s">
        <v>326</v>
      </c>
      <c r="F18" s="65"/>
      <c r="G18" s="65"/>
      <c r="H18" s="65"/>
      <c r="I18" s="65"/>
      <c r="J18" s="65"/>
      <c r="K18" s="65"/>
      <c r="L18" s="65"/>
      <c r="M18" s="66"/>
      <c r="O18" s="318"/>
    </row>
    <row r="19" spans="3:15" ht="12.75">
      <c r="C19" s="73">
        <v>39698</v>
      </c>
      <c r="D19" s="74">
        <v>17</v>
      </c>
      <c r="E19" s="67" t="s">
        <v>327</v>
      </c>
      <c r="F19" s="65"/>
      <c r="G19" s="65"/>
      <c r="H19" s="65"/>
      <c r="I19" s="65"/>
      <c r="J19" s="65"/>
      <c r="K19" s="65"/>
      <c r="L19" s="65"/>
      <c r="M19" s="66"/>
      <c r="O19" s="318"/>
    </row>
    <row r="20" spans="3:15" ht="12.75">
      <c r="C20" s="73">
        <v>39704</v>
      </c>
      <c r="D20" s="74"/>
      <c r="E20" s="67" t="s">
        <v>328</v>
      </c>
      <c r="F20" s="65"/>
      <c r="G20" s="65"/>
      <c r="H20" s="65"/>
      <c r="I20" s="65"/>
      <c r="J20" s="65"/>
      <c r="K20" s="66"/>
      <c r="L20" s="65"/>
      <c r="M20" s="66"/>
      <c r="O20" s="318"/>
    </row>
    <row r="21" spans="3:15" ht="13.5" thickBot="1">
      <c r="C21" s="75">
        <v>39705</v>
      </c>
      <c r="D21" s="76"/>
      <c r="E21" s="68" t="s">
        <v>329</v>
      </c>
      <c r="F21" s="69"/>
      <c r="G21" s="69"/>
      <c r="H21" s="69"/>
      <c r="I21" s="69"/>
      <c r="J21" s="69"/>
      <c r="K21" s="70"/>
      <c r="L21" s="69"/>
      <c r="M21" s="70"/>
      <c r="O21" s="318"/>
    </row>
    <row r="22" ht="13.5" thickBot="1"/>
    <row r="23" spans="2:21" ht="13.5" thickBot="1">
      <c r="B23" s="115" t="s">
        <v>0</v>
      </c>
      <c r="C23" s="319" t="s">
        <v>330</v>
      </c>
      <c r="D23" s="182" t="s">
        <v>99</v>
      </c>
      <c r="E23" s="4">
        <v>1</v>
      </c>
      <c r="F23" s="5">
        <v>2</v>
      </c>
      <c r="G23" s="5">
        <v>3</v>
      </c>
      <c r="H23" s="5">
        <v>4</v>
      </c>
      <c r="I23" s="5">
        <v>5</v>
      </c>
      <c r="J23" s="5">
        <v>6</v>
      </c>
      <c r="K23" s="5">
        <v>7</v>
      </c>
      <c r="L23" s="30">
        <v>8</v>
      </c>
      <c r="M23" s="5">
        <v>9</v>
      </c>
      <c r="N23" s="5">
        <v>10</v>
      </c>
      <c r="O23" s="5">
        <v>11</v>
      </c>
      <c r="P23" s="5">
        <v>12</v>
      </c>
      <c r="Q23" s="5">
        <v>13</v>
      </c>
      <c r="R23" s="5">
        <v>14</v>
      </c>
      <c r="S23" s="5">
        <v>15</v>
      </c>
      <c r="T23" s="5">
        <v>16</v>
      </c>
      <c r="U23" s="115" t="s">
        <v>76</v>
      </c>
    </row>
    <row r="24" spans="2:21" ht="12.75">
      <c r="B24" s="196" t="s">
        <v>29</v>
      </c>
      <c r="C24" s="244" t="s">
        <v>85</v>
      </c>
      <c r="D24" s="184">
        <v>1970</v>
      </c>
      <c r="E24" s="320" t="s">
        <v>18</v>
      </c>
      <c r="F24" s="116" t="s">
        <v>18</v>
      </c>
      <c r="G24" s="116" t="s">
        <v>18</v>
      </c>
      <c r="H24" s="116" t="s">
        <v>18</v>
      </c>
      <c r="I24" s="116" t="s">
        <v>18</v>
      </c>
      <c r="J24" s="105">
        <v>100</v>
      </c>
      <c r="K24" s="105">
        <v>100</v>
      </c>
      <c r="L24" s="116">
        <v>110</v>
      </c>
      <c r="M24" s="116" t="s">
        <v>18</v>
      </c>
      <c r="N24" s="127">
        <v>100</v>
      </c>
      <c r="O24" s="116" t="s">
        <v>18</v>
      </c>
      <c r="P24" s="105">
        <v>80</v>
      </c>
      <c r="Q24" s="116" t="s">
        <v>18</v>
      </c>
      <c r="R24" s="116" t="s">
        <v>18</v>
      </c>
      <c r="S24" s="31">
        <v>120</v>
      </c>
      <c r="T24" s="31">
        <v>110</v>
      </c>
      <c r="U24" s="110">
        <f>SUM(E24:T24)</f>
        <v>720</v>
      </c>
    </row>
    <row r="25" spans="2:21" ht="12.75">
      <c r="B25" s="123" t="s">
        <v>28</v>
      </c>
      <c r="C25" s="222" t="s">
        <v>331</v>
      </c>
      <c r="D25" s="186">
        <v>1973</v>
      </c>
      <c r="E25" s="154" t="s">
        <v>18</v>
      </c>
      <c r="F25" s="122" t="s">
        <v>18</v>
      </c>
      <c r="G25" s="122" t="s">
        <v>18</v>
      </c>
      <c r="H25" s="122" t="s">
        <v>18</v>
      </c>
      <c r="I25" s="122" t="s">
        <v>18</v>
      </c>
      <c r="J25" s="122" t="s">
        <v>18</v>
      </c>
      <c r="K25" s="122" t="s">
        <v>18</v>
      </c>
      <c r="L25" s="122" t="s">
        <v>18</v>
      </c>
      <c r="M25" s="106">
        <v>88</v>
      </c>
      <c r="N25" s="121" t="s">
        <v>18</v>
      </c>
      <c r="O25" s="122" t="s">
        <v>18</v>
      </c>
      <c r="P25" s="120" t="s">
        <v>18</v>
      </c>
      <c r="Q25" s="107">
        <v>88</v>
      </c>
      <c r="R25" s="107">
        <v>80</v>
      </c>
      <c r="S25" s="28">
        <v>96</v>
      </c>
      <c r="T25" s="28">
        <v>88</v>
      </c>
      <c r="U25" s="111">
        <f>SUM(E25:T25)</f>
        <v>440</v>
      </c>
    </row>
    <row r="26" spans="2:21" ht="12.75">
      <c r="B26" s="123" t="s">
        <v>30</v>
      </c>
      <c r="C26" s="222" t="s">
        <v>332</v>
      </c>
      <c r="D26" s="186">
        <v>1969</v>
      </c>
      <c r="E26" s="154" t="s">
        <v>18</v>
      </c>
      <c r="F26" s="122" t="s">
        <v>18</v>
      </c>
      <c r="G26" s="122" t="s">
        <v>18</v>
      </c>
      <c r="H26" s="122" t="s">
        <v>18</v>
      </c>
      <c r="I26" s="122" t="s">
        <v>18</v>
      </c>
      <c r="J26" s="122" t="s">
        <v>18</v>
      </c>
      <c r="K26" s="122" t="s">
        <v>18</v>
      </c>
      <c r="L26" s="122" t="s">
        <v>18</v>
      </c>
      <c r="M26" s="122" t="s">
        <v>18</v>
      </c>
      <c r="N26" s="122" t="s">
        <v>18</v>
      </c>
      <c r="O26" s="122" t="s">
        <v>18</v>
      </c>
      <c r="P26" s="172">
        <v>100</v>
      </c>
      <c r="Q26" s="120" t="s">
        <v>18</v>
      </c>
      <c r="R26" s="120" t="s">
        <v>18</v>
      </c>
      <c r="S26" s="321" t="s">
        <v>18</v>
      </c>
      <c r="T26" s="321" t="s">
        <v>18</v>
      </c>
      <c r="U26" s="111">
        <f>SUM(E26:T26)</f>
        <v>100</v>
      </c>
    </row>
    <row r="27" spans="2:21" ht="12.75">
      <c r="B27" s="123" t="s">
        <v>333</v>
      </c>
      <c r="C27" s="222" t="s">
        <v>334</v>
      </c>
      <c r="D27" s="186">
        <v>1971</v>
      </c>
      <c r="E27" s="154" t="s">
        <v>18</v>
      </c>
      <c r="F27" s="122" t="s">
        <v>18</v>
      </c>
      <c r="G27" s="122" t="s">
        <v>18</v>
      </c>
      <c r="H27" s="122" t="s">
        <v>18</v>
      </c>
      <c r="I27" s="122" t="s">
        <v>18</v>
      </c>
      <c r="J27" s="122" t="s">
        <v>18</v>
      </c>
      <c r="K27" s="122" t="s">
        <v>18</v>
      </c>
      <c r="L27" s="122" t="s">
        <v>18</v>
      </c>
      <c r="M27" s="122" t="s">
        <v>18</v>
      </c>
      <c r="N27" s="122" t="s">
        <v>18</v>
      </c>
      <c r="O27" s="122" t="s">
        <v>18</v>
      </c>
      <c r="P27" s="124">
        <v>60</v>
      </c>
      <c r="Q27" s="122" t="s">
        <v>18</v>
      </c>
      <c r="R27" s="122" t="s">
        <v>18</v>
      </c>
      <c r="S27" s="321" t="s">
        <v>18</v>
      </c>
      <c r="T27" s="321" t="s">
        <v>18</v>
      </c>
      <c r="U27" s="111">
        <f>SUM(E27:T27)</f>
        <v>60</v>
      </c>
    </row>
    <row r="28" spans="2:21" ht="13.5" thickBot="1">
      <c r="B28" s="126" t="s">
        <v>333</v>
      </c>
      <c r="C28" s="322" t="s">
        <v>335</v>
      </c>
      <c r="D28" s="202">
        <v>1972</v>
      </c>
      <c r="E28" s="203" t="s">
        <v>18</v>
      </c>
      <c r="F28" s="118" t="s">
        <v>18</v>
      </c>
      <c r="G28" s="118" t="s">
        <v>18</v>
      </c>
      <c r="H28" s="118" t="s">
        <v>18</v>
      </c>
      <c r="I28" s="118" t="s">
        <v>18</v>
      </c>
      <c r="J28" s="118" t="s">
        <v>18</v>
      </c>
      <c r="K28" s="118" t="s">
        <v>18</v>
      </c>
      <c r="L28" s="118" t="s">
        <v>18</v>
      </c>
      <c r="M28" s="118" t="s">
        <v>18</v>
      </c>
      <c r="N28" s="118" t="s">
        <v>18</v>
      </c>
      <c r="O28" s="118" t="s">
        <v>18</v>
      </c>
      <c r="P28" s="178">
        <v>60</v>
      </c>
      <c r="Q28" s="118" t="s">
        <v>18</v>
      </c>
      <c r="R28" s="118" t="s">
        <v>18</v>
      </c>
      <c r="S28" s="323" t="s">
        <v>18</v>
      </c>
      <c r="T28" s="323" t="s">
        <v>18</v>
      </c>
      <c r="U28" s="113">
        <f>SUM(E28:T28)</f>
        <v>60</v>
      </c>
    </row>
    <row r="29" ht="13.5" thickBot="1"/>
    <row r="30" spans="2:21" ht="13.5" thickBot="1">
      <c r="B30" s="115" t="s">
        <v>0</v>
      </c>
      <c r="C30" s="319" t="s">
        <v>336</v>
      </c>
      <c r="D30" s="182" t="s">
        <v>99</v>
      </c>
      <c r="E30" s="4">
        <v>1</v>
      </c>
      <c r="F30" s="5">
        <v>2</v>
      </c>
      <c r="G30" s="5">
        <v>3</v>
      </c>
      <c r="H30" s="5">
        <v>4</v>
      </c>
      <c r="I30" s="5">
        <v>5</v>
      </c>
      <c r="J30" s="5">
        <v>6</v>
      </c>
      <c r="K30" s="5">
        <v>7</v>
      </c>
      <c r="L30" s="30">
        <v>8</v>
      </c>
      <c r="M30" s="5">
        <v>9</v>
      </c>
      <c r="N30" s="5">
        <v>10</v>
      </c>
      <c r="O30" s="5">
        <v>11</v>
      </c>
      <c r="P30" s="5">
        <v>12</v>
      </c>
      <c r="Q30" s="5">
        <v>13</v>
      </c>
      <c r="R30" s="5">
        <v>14</v>
      </c>
      <c r="S30" s="5">
        <v>15</v>
      </c>
      <c r="T30" s="5">
        <v>16</v>
      </c>
      <c r="U30" s="115" t="s">
        <v>76</v>
      </c>
    </row>
    <row r="31" spans="2:21" ht="12.75">
      <c r="B31" s="196" t="s">
        <v>29</v>
      </c>
      <c r="C31" s="183" t="s">
        <v>86</v>
      </c>
      <c r="D31" s="184">
        <v>1965</v>
      </c>
      <c r="E31" s="325" t="s">
        <v>18</v>
      </c>
      <c r="F31" s="105">
        <v>110</v>
      </c>
      <c r="G31" s="116" t="s">
        <v>18</v>
      </c>
      <c r="H31" s="116" t="s">
        <v>18</v>
      </c>
      <c r="I31" s="116" t="s">
        <v>18</v>
      </c>
      <c r="J31" s="116" t="s">
        <v>18</v>
      </c>
      <c r="K31" s="128" t="s">
        <v>18</v>
      </c>
      <c r="L31" s="128" t="s">
        <v>18</v>
      </c>
      <c r="M31" s="105">
        <v>110</v>
      </c>
      <c r="N31" s="142" t="s">
        <v>18</v>
      </c>
      <c r="O31" s="116" t="s">
        <v>18</v>
      </c>
      <c r="P31" s="129" t="s">
        <v>18</v>
      </c>
      <c r="Q31" s="105">
        <v>110</v>
      </c>
      <c r="R31" s="116" t="s">
        <v>18</v>
      </c>
      <c r="S31" s="27">
        <v>120</v>
      </c>
      <c r="T31" s="27">
        <v>110</v>
      </c>
      <c r="U31" s="110">
        <f aca="true" t="shared" si="0" ref="U31:U36">SUM(E31:T31)</f>
        <v>560</v>
      </c>
    </row>
    <row r="32" spans="2:21" ht="12.75">
      <c r="B32" s="173" t="s">
        <v>28</v>
      </c>
      <c r="C32" s="198" t="s">
        <v>100</v>
      </c>
      <c r="D32" s="199">
        <v>1966</v>
      </c>
      <c r="E32" s="154" t="s">
        <v>18</v>
      </c>
      <c r="F32" s="122" t="s">
        <v>18</v>
      </c>
      <c r="G32" s="122" t="s">
        <v>18</v>
      </c>
      <c r="H32" s="122" t="s">
        <v>18</v>
      </c>
      <c r="I32" s="122" t="s">
        <v>18</v>
      </c>
      <c r="J32" s="106">
        <v>60</v>
      </c>
      <c r="K32" s="106">
        <v>80</v>
      </c>
      <c r="L32" s="122">
        <v>66</v>
      </c>
      <c r="M32" s="106">
        <v>66</v>
      </c>
      <c r="N32" s="107">
        <v>60</v>
      </c>
      <c r="O32" s="122" t="s">
        <v>18</v>
      </c>
      <c r="P32" s="106">
        <v>80</v>
      </c>
      <c r="Q32" s="122" t="s">
        <v>18</v>
      </c>
      <c r="R32" s="122" t="s">
        <v>18</v>
      </c>
      <c r="S32" s="321" t="s">
        <v>18</v>
      </c>
      <c r="T32" s="28">
        <v>88</v>
      </c>
      <c r="U32" s="111">
        <f t="shared" si="0"/>
        <v>500</v>
      </c>
    </row>
    <row r="33" spans="2:21" ht="12.75">
      <c r="B33" s="173" t="s">
        <v>30</v>
      </c>
      <c r="C33" s="198" t="s">
        <v>102</v>
      </c>
      <c r="D33" s="199">
        <v>1967</v>
      </c>
      <c r="E33" s="154" t="s">
        <v>18</v>
      </c>
      <c r="F33" s="122" t="s">
        <v>18</v>
      </c>
      <c r="G33" s="122" t="s">
        <v>18</v>
      </c>
      <c r="H33" s="122" t="s">
        <v>18</v>
      </c>
      <c r="I33" s="122" t="s">
        <v>18</v>
      </c>
      <c r="J33" s="106">
        <v>80</v>
      </c>
      <c r="K33" s="106">
        <v>60</v>
      </c>
      <c r="L33" s="122">
        <v>88</v>
      </c>
      <c r="M33" s="106">
        <v>66</v>
      </c>
      <c r="N33" s="107">
        <v>80</v>
      </c>
      <c r="O33" s="122" t="s">
        <v>18</v>
      </c>
      <c r="P33" s="122" t="s">
        <v>18</v>
      </c>
      <c r="Q33" s="120" t="s">
        <v>18</v>
      </c>
      <c r="R33" s="122" t="s">
        <v>18</v>
      </c>
      <c r="S33" s="321" t="s">
        <v>18</v>
      </c>
      <c r="T33" s="321" t="s">
        <v>18</v>
      </c>
      <c r="U33" s="111">
        <f t="shared" si="0"/>
        <v>374</v>
      </c>
    </row>
    <row r="34" spans="2:21" ht="12.75">
      <c r="B34" s="173" t="s">
        <v>31</v>
      </c>
      <c r="C34" s="198" t="s">
        <v>337</v>
      </c>
      <c r="D34" s="199">
        <v>1967</v>
      </c>
      <c r="E34" s="132" t="s">
        <v>18</v>
      </c>
      <c r="F34" s="122" t="s">
        <v>18</v>
      </c>
      <c r="G34" s="122" t="s">
        <v>18</v>
      </c>
      <c r="H34" s="122" t="s">
        <v>18</v>
      </c>
      <c r="I34" s="122" t="s">
        <v>18</v>
      </c>
      <c r="J34" s="122" t="s">
        <v>18</v>
      </c>
      <c r="K34" s="121" t="s">
        <v>18</v>
      </c>
      <c r="L34" s="121" t="s">
        <v>18</v>
      </c>
      <c r="M34" s="121" t="s">
        <v>18</v>
      </c>
      <c r="N34" s="121" t="s">
        <v>18</v>
      </c>
      <c r="O34" s="122" t="s">
        <v>18</v>
      </c>
      <c r="P34" s="107">
        <v>100</v>
      </c>
      <c r="Q34" s="122" t="s">
        <v>18</v>
      </c>
      <c r="R34" s="122" t="s">
        <v>18</v>
      </c>
      <c r="S34" s="321" t="s">
        <v>18</v>
      </c>
      <c r="U34" s="111">
        <f t="shared" si="0"/>
        <v>100</v>
      </c>
    </row>
    <row r="35" spans="2:21" ht="12.75">
      <c r="B35" s="173" t="s">
        <v>32</v>
      </c>
      <c r="C35" s="198" t="s">
        <v>338</v>
      </c>
      <c r="D35" s="199">
        <v>1968</v>
      </c>
      <c r="E35" s="154" t="s">
        <v>18</v>
      </c>
      <c r="F35" s="106">
        <v>88</v>
      </c>
      <c r="G35" s="122" t="s">
        <v>18</v>
      </c>
      <c r="H35" s="122" t="s">
        <v>18</v>
      </c>
      <c r="I35" s="122" t="s">
        <v>18</v>
      </c>
      <c r="J35" s="122" t="s">
        <v>18</v>
      </c>
      <c r="K35" s="122" t="s">
        <v>18</v>
      </c>
      <c r="L35" s="122" t="s">
        <v>18</v>
      </c>
      <c r="M35" s="122" t="s">
        <v>18</v>
      </c>
      <c r="N35" s="121" t="s">
        <v>18</v>
      </c>
      <c r="O35" s="122" t="s">
        <v>18</v>
      </c>
      <c r="P35" s="122" t="s">
        <v>18</v>
      </c>
      <c r="Q35" s="122" t="s">
        <v>18</v>
      </c>
      <c r="R35" s="122" t="s">
        <v>18</v>
      </c>
      <c r="S35" s="321" t="s">
        <v>18</v>
      </c>
      <c r="T35" s="321" t="s">
        <v>18</v>
      </c>
      <c r="U35" s="111">
        <f t="shared" si="0"/>
        <v>88</v>
      </c>
    </row>
    <row r="36" spans="2:21" ht="13.5" thickBot="1">
      <c r="B36" s="126" t="s">
        <v>33</v>
      </c>
      <c r="C36" s="187" t="s">
        <v>339</v>
      </c>
      <c r="D36" s="188">
        <v>1965</v>
      </c>
      <c r="E36" s="171" t="s">
        <v>18</v>
      </c>
      <c r="F36" s="119">
        <v>66</v>
      </c>
      <c r="G36" s="136" t="s">
        <v>18</v>
      </c>
      <c r="H36" s="136" t="s">
        <v>18</v>
      </c>
      <c r="I36" s="136" t="s">
        <v>18</v>
      </c>
      <c r="J36" s="136" t="s">
        <v>18</v>
      </c>
      <c r="K36" s="136" t="s">
        <v>18</v>
      </c>
      <c r="L36" s="136" t="s">
        <v>18</v>
      </c>
      <c r="M36" s="136" t="s">
        <v>18</v>
      </c>
      <c r="N36" s="189" t="s">
        <v>18</v>
      </c>
      <c r="O36" s="136" t="s">
        <v>18</v>
      </c>
      <c r="P36" s="136" t="s">
        <v>18</v>
      </c>
      <c r="Q36" s="136" t="s">
        <v>18</v>
      </c>
      <c r="R36" s="136" t="s">
        <v>18</v>
      </c>
      <c r="S36" s="326" t="s">
        <v>18</v>
      </c>
      <c r="T36" s="323" t="s">
        <v>18</v>
      </c>
      <c r="U36" s="112">
        <f t="shared" si="0"/>
        <v>66</v>
      </c>
    </row>
    <row r="37" ht="13.5" thickBot="1"/>
    <row r="38" spans="2:21" ht="13.5" thickBot="1">
      <c r="B38" s="115" t="s">
        <v>0</v>
      </c>
      <c r="C38" s="319" t="s">
        <v>59</v>
      </c>
      <c r="D38" s="182" t="s">
        <v>99</v>
      </c>
      <c r="E38" s="4">
        <v>1</v>
      </c>
      <c r="F38" s="5">
        <v>2</v>
      </c>
      <c r="G38" s="5">
        <v>3</v>
      </c>
      <c r="H38" s="5">
        <v>4</v>
      </c>
      <c r="I38" s="5">
        <v>5</v>
      </c>
      <c r="J38" s="5">
        <v>6</v>
      </c>
      <c r="K38" s="5">
        <v>7</v>
      </c>
      <c r="L38" s="30">
        <v>8</v>
      </c>
      <c r="M38" s="5">
        <v>9</v>
      </c>
      <c r="N38" s="5">
        <v>10</v>
      </c>
      <c r="O38" s="5">
        <v>11</v>
      </c>
      <c r="P38" s="5">
        <v>12</v>
      </c>
      <c r="Q38" s="5">
        <v>13</v>
      </c>
      <c r="R38" s="5">
        <v>14</v>
      </c>
      <c r="S38" s="5">
        <v>15</v>
      </c>
      <c r="T38" s="5">
        <v>16</v>
      </c>
      <c r="U38" s="115" t="s">
        <v>76</v>
      </c>
    </row>
    <row r="39" spans="2:21" ht="12.75">
      <c r="B39" s="196" t="s">
        <v>29</v>
      </c>
      <c r="C39" s="183" t="s">
        <v>104</v>
      </c>
      <c r="D39" s="184">
        <v>1960</v>
      </c>
      <c r="E39" s="151">
        <v>80</v>
      </c>
      <c r="F39" s="105">
        <v>110</v>
      </c>
      <c r="G39" s="105">
        <v>80</v>
      </c>
      <c r="H39" s="105">
        <v>80</v>
      </c>
      <c r="I39" s="116" t="s">
        <v>18</v>
      </c>
      <c r="J39" s="105">
        <v>100</v>
      </c>
      <c r="K39" s="328">
        <v>60</v>
      </c>
      <c r="L39" s="105">
        <v>88</v>
      </c>
      <c r="M39" s="328">
        <v>66</v>
      </c>
      <c r="N39" s="329" t="s">
        <v>18</v>
      </c>
      <c r="O39" s="329" t="s">
        <v>18</v>
      </c>
      <c r="P39" s="124">
        <v>100</v>
      </c>
      <c r="Q39" s="330">
        <v>66</v>
      </c>
      <c r="R39" s="330">
        <v>60</v>
      </c>
      <c r="S39" s="331">
        <v>72</v>
      </c>
      <c r="T39" s="27">
        <v>88</v>
      </c>
      <c r="U39" s="110">
        <f>SUM(E39:T39)-K39-M39-Q39-R39-S39</f>
        <v>726</v>
      </c>
    </row>
    <row r="40" spans="2:21" ht="12.75">
      <c r="B40" s="173" t="s">
        <v>28</v>
      </c>
      <c r="C40" s="198" t="s">
        <v>340</v>
      </c>
      <c r="D40" s="199">
        <v>1963</v>
      </c>
      <c r="E40" s="134">
        <v>60</v>
      </c>
      <c r="F40" s="107">
        <v>88</v>
      </c>
      <c r="G40" s="122" t="s">
        <v>18</v>
      </c>
      <c r="H40" s="122" t="s">
        <v>18</v>
      </c>
      <c r="I40" s="122" t="s">
        <v>18</v>
      </c>
      <c r="J40" s="106">
        <v>60</v>
      </c>
      <c r="K40" s="122" t="s">
        <v>18</v>
      </c>
      <c r="L40" s="122" t="s">
        <v>18</v>
      </c>
      <c r="M40" s="106">
        <v>66</v>
      </c>
      <c r="N40" s="278" t="s">
        <v>18</v>
      </c>
      <c r="O40" s="124">
        <v>66</v>
      </c>
      <c r="P40" s="122" t="s">
        <v>18</v>
      </c>
      <c r="Q40" s="124">
        <v>88</v>
      </c>
      <c r="R40" s="124">
        <v>60</v>
      </c>
      <c r="S40" s="332" t="s">
        <v>18</v>
      </c>
      <c r="T40" s="333">
        <v>110</v>
      </c>
      <c r="U40" s="111">
        <f>SUM(E40:T40)</f>
        <v>598</v>
      </c>
    </row>
    <row r="41" spans="2:21" ht="12.75">
      <c r="B41" s="173" t="s">
        <v>30</v>
      </c>
      <c r="C41" s="198" t="s">
        <v>341</v>
      </c>
      <c r="D41" s="199">
        <v>1960</v>
      </c>
      <c r="E41" s="134">
        <v>40</v>
      </c>
      <c r="F41" s="121" t="s">
        <v>18</v>
      </c>
      <c r="G41" s="122" t="s">
        <v>18</v>
      </c>
      <c r="H41" s="122" t="s">
        <v>18</v>
      </c>
      <c r="I41" s="122" t="s">
        <v>18</v>
      </c>
      <c r="J41" s="106">
        <v>80</v>
      </c>
      <c r="K41" s="122" t="s">
        <v>18</v>
      </c>
      <c r="L41" s="106">
        <v>66</v>
      </c>
      <c r="M41" s="122" t="s">
        <v>18</v>
      </c>
      <c r="N41" s="278" t="s">
        <v>18</v>
      </c>
      <c r="O41" s="124">
        <v>88</v>
      </c>
      <c r="P41" s="122" t="s">
        <v>18</v>
      </c>
      <c r="Q41" s="124">
        <v>44</v>
      </c>
      <c r="R41" s="120" t="s">
        <v>18</v>
      </c>
      <c r="S41" s="332" t="s">
        <v>18</v>
      </c>
      <c r="T41" s="333">
        <v>66</v>
      </c>
      <c r="U41" s="111">
        <f>SUM(E41:T41)</f>
        <v>384</v>
      </c>
    </row>
    <row r="42" spans="2:21" ht="12.75">
      <c r="B42" s="173" t="s">
        <v>31</v>
      </c>
      <c r="C42" s="198" t="s">
        <v>107</v>
      </c>
      <c r="D42" s="199">
        <v>1961</v>
      </c>
      <c r="E42" s="158">
        <v>40</v>
      </c>
      <c r="F42" s="129" t="s">
        <v>18</v>
      </c>
      <c r="G42" s="120" t="s">
        <v>18</v>
      </c>
      <c r="H42" s="122" t="s">
        <v>18</v>
      </c>
      <c r="I42" s="120" t="s">
        <v>18</v>
      </c>
      <c r="J42" s="122" t="s">
        <v>18</v>
      </c>
      <c r="K42" s="122" t="s">
        <v>18</v>
      </c>
      <c r="L42" s="122" t="s">
        <v>18</v>
      </c>
      <c r="M42" s="122" t="s">
        <v>18</v>
      </c>
      <c r="N42" s="278" t="s">
        <v>18</v>
      </c>
      <c r="O42" s="124">
        <v>110</v>
      </c>
      <c r="P42" s="106">
        <v>80</v>
      </c>
      <c r="Q42" s="120" t="s">
        <v>18</v>
      </c>
      <c r="R42" s="122" t="s">
        <v>18</v>
      </c>
      <c r="S42" s="333">
        <v>120</v>
      </c>
      <c r="T42" s="321" t="s">
        <v>18</v>
      </c>
      <c r="U42" s="111">
        <f>SUM(E42:T42)</f>
        <v>350</v>
      </c>
    </row>
    <row r="43" spans="2:21" ht="12.75">
      <c r="B43" s="123" t="s">
        <v>32</v>
      </c>
      <c r="C43" s="185" t="s">
        <v>108</v>
      </c>
      <c r="D43" s="186">
        <v>1960</v>
      </c>
      <c r="E43" s="155">
        <v>100</v>
      </c>
      <c r="F43" s="120" t="s">
        <v>18</v>
      </c>
      <c r="G43" s="120" t="s">
        <v>18</v>
      </c>
      <c r="H43" s="122" t="s">
        <v>18</v>
      </c>
      <c r="I43" s="120" t="s">
        <v>18</v>
      </c>
      <c r="J43" s="120" t="s">
        <v>18</v>
      </c>
      <c r="K43" s="129" t="s">
        <v>18</v>
      </c>
      <c r="L43" s="129" t="s">
        <v>18</v>
      </c>
      <c r="M43" s="124">
        <v>110</v>
      </c>
      <c r="N43" s="233" t="s">
        <v>18</v>
      </c>
      <c r="O43" s="120" t="s">
        <v>18</v>
      </c>
      <c r="P43" s="129" t="s">
        <v>18</v>
      </c>
      <c r="Q43" s="120" t="s">
        <v>18</v>
      </c>
      <c r="R43" s="120" t="s">
        <v>18</v>
      </c>
      <c r="S43" s="28">
        <v>96</v>
      </c>
      <c r="T43" s="321" t="s">
        <v>18</v>
      </c>
      <c r="U43" s="111">
        <f aca="true" t="shared" si="1" ref="U40:U55">SUM(E43:T43)</f>
        <v>306</v>
      </c>
    </row>
    <row r="44" spans="2:21" ht="12.75">
      <c r="B44" s="173" t="s">
        <v>33</v>
      </c>
      <c r="C44" s="198" t="s">
        <v>342</v>
      </c>
      <c r="D44" s="199">
        <v>1963</v>
      </c>
      <c r="E44" s="154" t="s">
        <v>18</v>
      </c>
      <c r="F44" s="121" t="s">
        <v>18</v>
      </c>
      <c r="G44" s="122" t="s">
        <v>18</v>
      </c>
      <c r="H44" s="122" t="s">
        <v>18</v>
      </c>
      <c r="I44" s="122" t="s">
        <v>18</v>
      </c>
      <c r="J44" s="122" t="s">
        <v>18</v>
      </c>
      <c r="K44" s="122" t="s">
        <v>18</v>
      </c>
      <c r="L44" s="122" t="s">
        <v>18</v>
      </c>
      <c r="M44" s="106">
        <v>66</v>
      </c>
      <c r="N44" s="131">
        <v>80</v>
      </c>
      <c r="O44" s="120" t="s">
        <v>18</v>
      </c>
      <c r="P44" s="106">
        <v>60</v>
      </c>
      <c r="Q44" s="120" t="s">
        <v>18</v>
      </c>
      <c r="R44" s="122" t="s">
        <v>18</v>
      </c>
      <c r="S44" s="333">
        <v>48</v>
      </c>
      <c r="T44" s="333">
        <v>44</v>
      </c>
      <c r="U44" s="111">
        <f t="shared" si="1"/>
        <v>298</v>
      </c>
    </row>
    <row r="45" spans="2:21" ht="12.75">
      <c r="B45" s="173" t="s">
        <v>35</v>
      </c>
      <c r="C45" s="198" t="s">
        <v>111</v>
      </c>
      <c r="D45" s="199">
        <v>1961</v>
      </c>
      <c r="E45" s="157" t="s">
        <v>18</v>
      </c>
      <c r="F45" s="129" t="s">
        <v>18</v>
      </c>
      <c r="G45" s="120" t="s">
        <v>18</v>
      </c>
      <c r="H45" s="122" t="s">
        <v>18</v>
      </c>
      <c r="I45" s="120" t="s">
        <v>18</v>
      </c>
      <c r="J45" s="120" t="s">
        <v>18</v>
      </c>
      <c r="K45" s="120" t="s">
        <v>18</v>
      </c>
      <c r="L45" s="120" t="s">
        <v>18</v>
      </c>
      <c r="M45" s="106">
        <v>80</v>
      </c>
      <c r="N45" s="334">
        <v>100</v>
      </c>
      <c r="O45" s="120" t="s">
        <v>18</v>
      </c>
      <c r="P45" s="122" t="s">
        <v>18</v>
      </c>
      <c r="Q45" s="120" t="s">
        <v>18</v>
      </c>
      <c r="R45" s="122" t="s">
        <v>18</v>
      </c>
      <c r="S45" s="333">
        <v>72</v>
      </c>
      <c r="T45" s="496" t="s">
        <v>18</v>
      </c>
      <c r="U45" s="111">
        <f t="shared" si="1"/>
        <v>252</v>
      </c>
    </row>
    <row r="46" spans="2:21" ht="12.75">
      <c r="B46" s="173" t="s">
        <v>343</v>
      </c>
      <c r="C46" s="198" t="s">
        <v>115</v>
      </c>
      <c r="D46" s="199">
        <v>1959</v>
      </c>
      <c r="E46" s="157" t="s">
        <v>18</v>
      </c>
      <c r="F46" s="148" t="s">
        <v>18</v>
      </c>
      <c r="G46" s="148" t="s">
        <v>18</v>
      </c>
      <c r="H46" s="122" t="s">
        <v>18</v>
      </c>
      <c r="I46" s="148" t="s">
        <v>18</v>
      </c>
      <c r="J46" s="120" t="s">
        <v>18</v>
      </c>
      <c r="K46" s="120" t="s">
        <v>18</v>
      </c>
      <c r="L46" s="124">
        <v>110</v>
      </c>
      <c r="M46" s="120" t="s">
        <v>18</v>
      </c>
      <c r="N46" s="283" t="s">
        <v>18</v>
      </c>
      <c r="O46" s="120" t="s">
        <v>18</v>
      </c>
      <c r="P46" s="122" t="s">
        <v>18</v>
      </c>
      <c r="Q46" s="122" t="s">
        <v>18</v>
      </c>
      <c r="R46" s="122" t="s">
        <v>18</v>
      </c>
      <c r="S46" s="332" t="s">
        <v>18</v>
      </c>
      <c r="T46" s="496" t="s">
        <v>18</v>
      </c>
      <c r="U46" s="111">
        <f t="shared" si="1"/>
        <v>110</v>
      </c>
    </row>
    <row r="47" spans="2:21" ht="12.75">
      <c r="B47" s="173" t="s">
        <v>343</v>
      </c>
      <c r="C47" s="198" t="s">
        <v>112</v>
      </c>
      <c r="D47" s="199">
        <v>1959</v>
      </c>
      <c r="E47" s="157" t="s">
        <v>18</v>
      </c>
      <c r="F47" s="148" t="s">
        <v>18</v>
      </c>
      <c r="G47" s="148" t="s">
        <v>18</v>
      </c>
      <c r="H47" s="122" t="s">
        <v>18</v>
      </c>
      <c r="I47" s="148" t="s">
        <v>18</v>
      </c>
      <c r="J47" s="120" t="s">
        <v>18</v>
      </c>
      <c r="K47" s="120" t="s">
        <v>18</v>
      </c>
      <c r="L47" s="148" t="s">
        <v>18</v>
      </c>
      <c r="M47" s="122" t="s">
        <v>18</v>
      </c>
      <c r="N47" s="148" t="s">
        <v>18</v>
      </c>
      <c r="O47" s="120" t="s">
        <v>18</v>
      </c>
      <c r="P47" s="120" t="s">
        <v>18</v>
      </c>
      <c r="Q47" s="124">
        <v>110</v>
      </c>
      <c r="R47" s="122" t="s">
        <v>18</v>
      </c>
      <c r="S47" s="332" t="s">
        <v>18</v>
      </c>
      <c r="T47" s="496" t="s">
        <v>18</v>
      </c>
      <c r="U47" s="111">
        <f t="shared" si="1"/>
        <v>110</v>
      </c>
    </row>
    <row r="48" spans="2:21" ht="12.75">
      <c r="B48" s="173" t="s">
        <v>38</v>
      </c>
      <c r="C48" s="198" t="s">
        <v>196</v>
      </c>
      <c r="D48" s="199">
        <v>1960</v>
      </c>
      <c r="E48" s="154" t="s">
        <v>18</v>
      </c>
      <c r="F48" s="121" t="s">
        <v>18</v>
      </c>
      <c r="G48" s="122" t="s">
        <v>18</v>
      </c>
      <c r="H48" s="106">
        <v>100</v>
      </c>
      <c r="I48" s="122" t="s">
        <v>18</v>
      </c>
      <c r="J48" s="122" t="s">
        <v>18</v>
      </c>
      <c r="K48" s="122" t="s">
        <v>18</v>
      </c>
      <c r="L48" s="122" t="s">
        <v>18</v>
      </c>
      <c r="M48" s="120" t="s">
        <v>18</v>
      </c>
      <c r="N48" s="283" t="s">
        <v>18</v>
      </c>
      <c r="O48" s="120" t="s">
        <v>18</v>
      </c>
      <c r="P48" s="122" t="s">
        <v>18</v>
      </c>
      <c r="Q48" s="122" t="s">
        <v>18</v>
      </c>
      <c r="R48" s="122" t="s">
        <v>18</v>
      </c>
      <c r="S48" s="332" t="s">
        <v>18</v>
      </c>
      <c r="T48" s="496" t="s">
        <v>18</v>
      </c>
      <c r="U48" s="111">
        <f t="shared" si="1"/>
        <v>100</v>
      </c>
    </row>
    <row r="49" spans="2:21" ht="12.75">
      <c r="B49" s="173" t="s">
        <v>344</v>
      </c>
      <c r="C49" s="198" t="s">
        <v>345</v>
      </c>
      <c r="D49" s="199">
        <v>1959</v>
      </c>
      <c r="E49" s="157" t="s">
        <v>18</v>
      </c>
      <c r="F49" s="148" t="s">
        <v>18</v>
      </c>
      <c r="G49" s="148" t="s">
        <v>18</v>
      </c>
      <c r="H49" s="122" t="s">
        <v>18</v>
      </c>
      <c r="I49" s="148" t="s">
        <v>18</v>
      </c>
      <c r="J49" s="120" t="s">
        <v>18</v>
      </c>
      <c r="K49" s="120" t="s">
        <v>18</v>
      </c>
      <c r="L49" s="148" t="s">
        <v>18</v>
      </c>
      <c r="M49" s="122" t="s">
        <v>18</v>
      </c>
      <c r="N49" s="148" t="s">
        <v>18</v>
      </c>
      <c r="O49" s="120" t="s">
        <v>18</v>
      </c>
      <c r="P49" s="120" t="s">
        <v>18</v>
      </c>
      <c r="Q49" s="124">
        <v>66</v>
      </c>
      <c r="R49" s="122" t="s">
        <v>18</v>
      </c>
      <c r="S49" s="332" t="s">
        <v>18</v>
      </c>
      <c r="T49" s="496" t="s">
        <v>18</v>
      </c>
      <c r="U49" s="111">
        <f t="shared" si="1"/>
        <v>66</v>
      </c>
    </row>
    <row r="50" spans="2:21" ht="12.75">
      <c r="B50" s="173" t="s">
        <v>344</v>
      </c>
      <c r="C50" s="185" t="s">
        <v>346</v>
      </c>
      <c r="D50" s="186"/>
      <c r="E50" s="157" t="s">
        <v>18</v>
      </c>
      <c r="F50" s="129" t="s">
        <v>18</v>
      </c>
      <c r="G50" s="120" t="s">
        <v>18</v>
      </c>
      <c r="H50" s="122" t="s">
        <v>18</v>
      </c>
      <c r="I50" s="120" t="s">
        <v>18</v>
      </c>
      <c r="J50" s="120" t="s">
        <v>18</v>
      </c>
      <c r="K50" s="120" t="s">
        <v>18</v>
      </c>
      <c r="L50" s="120" t="s">
        <v>18</v>
      </c>
      <c r="M50" s="120" t="s">
        <v>18</v>
      </c>
      <c r="N50" s="233" t="s">
        <v>18</v>
      </c>
      <c r="O50" s="124">
        <v>66</v>
      </c>
      <c r="P50" s="120" t="s">
        <v>18</v>
      </c>
      <c r="Q50" s="120" t="s">
        <v>18</v>
      </c>
      <c r="R50" s="120" t="s">
        <v>18</v>
      </c>
      <c r="S50" s="332" t="s">
        <v>18</v>
      </c>
      <c r="T50" s="496" t="s">
        <v>18</v>
      </c>
      <c r="U50" s="111">
        <f t="shared" si="1"/>
        <v>66</v>
      </c>
    </row>
    <row r="51" spans="2:21" ht="12.75">
      <c r="B51" s="177" t="s">
        <v>347</v>
      </c>
      <c r="C51" s="185" t="s">
        <v>348</v>
      </c>
      <c r="D51" s="186">
        <v>1962</v>
      </c>
      <c r="E51" s="158">
        <v>60</v>
      </c>
      <c r="F51" s="129" t="s">
        <v>18</v>
      </c>
      <c r="G51" s="120" t="s">
        <v>18</v>
      </c>
      <c r="H51" s="122" t="s">
        <v>18</v>
      </c>
      <c r="I51" s="120" t="s">
        <v>18</v>
      </c>
      <c r="J51" s="120" t="s">
        <v>18</v>
      </c>
      <c r="K51" s="120" t="s">
        <v>18</v>
      </c>
      <c r="L51" s="120" t="s">
        <v>18</v>
      </c>
      <c r="M51" s="120" t="s">
        <v>18</v>
      </c>
      <c r="N51" s="233" t="s">
        <v>18</v>
      </c>
      <c r="O51" s="120" t="s">
        <v>18</v>
      </c>
      <c r="P51" s="120" t="s">
        <v>18</v>
      </c>
      <c r="Q51" s="120" t="s">
        <v>18</v>
      </c>
      <c r="R51" s="120" t="s">
        <v>18</v>
      </c>
      <c r="S51" s="332" t="s">
        <v>18</v>
      </c>
      <c r="T51" s="496" t="s">
        <v>18</v>
      </c>
      <c r="U51" s="111">
        <f t="shared" si="1"/>
        <v>60</v>
      </c>
    </row>
    <row r="52" spans="2:21" ht="12.75">
      <c r="B52" s="177" t="s">
        <v>347</v>
      </c>
      <c r="C52" s="185" t="s">
        <v>349</v>
      </c>
      <c r="D52" s="186">
        <v>1961</v>
      </c>
      <c r="E52" s="157" t="s">
        <v>18</v>
      </c>
      <c r="F52" s="129" t="s">
        <v>18</v>
      </c>
      <c r="G52" s="120" t="s">
        <v>18</v>
      </c>
      <c r="H52" s="122" t="s">
        <v>18</v>
      </c>
      <c r="I52" s="120" t="s">
        <v>18</v>
      </c>
      <c r="J52" s="120" t="s">
        <v>18</v>
      </c>
      <c r="K52" s="120" t="s">
        <v>18</v>
      </c>
      <c r="L52" s="120" t="s">
        <v>18</v>
      </c>
      <c r="M52" s="122" t="s">
        <v>18</v>
      </c>
      <c r="N52" s="233" t="s">
        <v>18</v>
      </c>
      <c r="O52" s="233" t="s">
        <v>18</v>
      </c>
      <c r="P52" s="124">
        <v>60</v>
      </c>
      <c r="Q52" s="120" t="s">
        <v>18</v>
      </c>
      <c r="R52" s="122" t="s">
        <v>18</v>
      </c>
      <c r="S52" s="332" t="s">
        <v>18</v>
      </c>
      <c r="T52" s="496" t="s">
        <v>18</v>
      </c>
      <c r="U52" s="111">
        <f t="shared" si="1"/>
        <v>60</v>
      </c>
    </row>
    <row r="53" spans="2:21" ht="12.75">
      <c r="B53" s="177" t="s">
        <v>43</v>
      </c>
      <c r="C53" s="185" t="s">
        <v>350</v>
      </c>
      <c r="D53" s="186">
        <v>1963</v>
      </c>
      <c r="E53" s="157" t="s">
        <v>18</v>
      </c>
      <c r="F53" s="129" t="s">
        <v>18</v>
      </c>
      <c r="G53" s="120" t="s">
        <v>18</v>
      </c>
      <c r="H53" s="122" t="s">
        <v>18</v>
      </c>
      <c r="I53" s="120" t="s">
        <v>18</v>
      </c>
      <c r="J53" s="120" t="s">
        <v>18</v>
      </c>
      <c r="K53" s="120" t="s">
        <v>18</v>
      </c>
      <c r="L53" s="120" t="s">
        <v>18</v>
      </c>
      <c r="M53" s="122" t="s">
        <v>18</v>
      </c>
      <c r="N53" s="233" t="s">
        <v>18</v>
      </c>
      <c r="O53" s="233" t="s">
        <v>18</v>
      </c>
      <c r="P53" s="120" t="s">
        <v>18</v>
      </c>
      <c r="Q53" s="120" t="s">
        <v>18</v>
      </c>
      <c r="R53" s="122" t="s">
        <v>18</v>
      </c>
      <c r="S53" s="333">
        <v>48</v>
      </c>
      <c r="T53" s="496" t="s">
        <v>18</v>
      </c>
      <c r="U53" s="111">
        <f t="shared" si="1"/>
        <v>48</v>
      </c>
    </row>
    <row r="54" spans="2:24" ht="12.75">
      <c r="B54" s="177" t="s">
        <v>44</v>
      </c>
      <c r="C54" s="222" t="s">
        <v>351</v>
      </c>
      <c r="D54" s="219"/>
      <c r="E54" s="154" t="s">
        <v>18</v>
      </c>
      <c r="F54" s="148" t="s">
        <v>18</v>
      </c>
      <c r="G54" s="148" t="s">
        <v>18</v>
      </c>
      <c r="H54" s="122" t="s">
        <v>18</v>
      </c>
      <c r="I54" s="148" t="s">
        <v>18</v>
      </c>
      <c r="J54" s="120" t="s">
        <v>18</v>
      </c>
      <c r="K54" s="120" t="s">
        <v>18</v>
      </c>
      <c r="L54" s="148" t="s">
        <v>18</v>
      </c>
      <c r="M54" s="120" t="s">
        <v>18</v>
      </c>
      <c r="N54" s="148" t="s">
        <v>18</v>
      </c>
      <c r="O54" s="120" t="s">
        <v>18</v>
      </c>
      <c r="P54" s="120" t="s">
        <v>18</v>
      </c>
      <c r="Q54" s="124">
        <v>44</v>
      </c>
      <c r="R54" s="120" t="s">
        <v>18</v>
      </c>
      <c r="S54" s="120" t="s">
        <v>18</v>
      </c>
      <c r="T54" s="496" t="s">
        <v>18</v>
      </c>
      <c r="U54" s="335">
        <f t="shared" si="1"/>
        <v>44</v>
      </c>
      <c r="V54" s="336"/>
      <c r="W54" s="337"/>
      <c r="X54" s="337"/>
    </row>
    <row r="55" spans="2:24" ht="13.5" thickBot="1">
      <c r="B55" s="126" t="s">
        <v>49</v>
      </c>
      <c r="C55" s="238" t="s">
        <v>352</v>
      </c>
      <c r="D55" s="221"/>
      <c r="E55" s="166">
        <v>40</v>
      </c>
      <c r="F55" s="138" t="s">
        <v>18</v>
      </c>
      <c r="G55" s="138" t="s">
        <v>18</v>
      </c>
      <c r="H55" s="136" t="s">
        <v>18</v>
      </c>
      <c r="I55" s="138" t="s">
        <v>18</v>
      </c>
      <c r="J55" s="138" t="s">
        <v>18</v>
      </c>
      <c r="K55" s="138" t="s">
        <v>18</v>
      </c>
      <c r="L55" s="138" t="s">
        <v>18</v>
      </c>
      <c r="M55" s="138" t="s">
        <v>18</v>
      </c>
      <c r="N55" s="136" t="s">
        <v>18</v>
      </c>
      <c r="O55" s="171" t="s">
        <v>18</v>
      </c>
      <c r="P55" s="167" t="s">
        <v>18</v>
      </c>
      <c r="Q55" s="167" t="s">
        <v>18</v>
      </c>
      <c r="R55" s="138" t="s">
        <v>18</v>
      </c>
      <c r="S55" s="138" t="s">
        <v>18</v>
      </c>
      <c r="T55" s="497" t="s">
        <v>18</v>
      </c>
      <c r="U55" s="338">
        <f t="shared" si="1"/>
        <v>40</v>
      </c>
      <c r="V55" s="336"/>
      <c r="W55" s="337"/>
      <c r="X55" s="337"/>
    </row>
    <row r="56" spans="2:18" ht="13.5" thickBot="1">
      <c r="B56" s="3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</row>
    <row r="57" spans="2:21" ht="13.5" thickBot="1">
      <c r="B57" s="115" t="s">
        <v>0</v>
      </c>
      <c r="C57" s="319" t="s">
        <v>15</v>
      </c>
      <c r="D57" s="205" t="s">
        <v>99</v>
      </c>
      <c r="E57" s="4">
        <v>1</v>
      </c>
      <c r="F57" s="5">
        <v>2</v>
      </c>
      <c r="G57" s="5">
        <v>3</v>
      </c>
      <c r="H57" s="5">
        <v>4</v>
      </c>
      <c r="I57" s="5">
        <v>5</v>
      </c>
      <c r="J57" s="5">
        <v>6</v>
      </c>
      <c r="K57" s="5">
        <v>7</v>
      </c>
      <c r="L57" s="30">
        <v>8</v>
      </c>
      <c r="M57" s="5">
        <v>9</v>
      </c>
      <c r="N57" s="5">
        <v>10</v>
      </c>
      <c r="O57" s="5">
        <v>11</v>
      </c>
      <c r="P57" s="5">
        <v>12</v>
      </c>
      <c r="Q57" s="5">
        <v>13</v>
      </c>
      <c r="R57" s="5">
        <v>14</v>
      </c>
      <c r="S57" s="5">
        <v>15</v>
      </c>
      <c r="T57" s="5">
        <v>16</v>
      </c>
      <c r="U57" s="115" t="s">
        <v>76</v>
      </c>
    </row>
    <row r="58" spans="1:21" ht="12.75">
      <c r="A58">
        <v>1</v>
      </c>
      <c r="B58" s="196" t="s">
        <v>29</v>
      </c>
      <c r="C58" s="183" t="s">
        <v>114</v>
      </c>
      <c r="D58" s="206">
        <v>1955</v>
      </c>
      <c r="E58" s="140">
        <v>100</v>
      </c>
      <c r="F58" s="105">
        <v>110</v>
      </c>
      <c r="G58" s="116" t="s">
        <v>18</v>
      </c>
      <c r="H58" s="116" t="s">
        <v>18</v>
      </c>
      <c r="I58" s="128" t="s">
        <v>18</v>
      </c>
      <c r="J58" s="207" t="s">
        <v>18</v>
      </c>
      <c r="K58" s="128" t="s">
        <v>18</v>
      </c>
      <c r="L58" s="128" t="s">
        <v>18</v>
      </c>
      <c r="M58" s="105">
        <v>66</v>
      </c>
      <c r="N58" s="141">
        <v>80</v>
      </c>
      <c r="O58" s="340">
        <v>88</v>
      </c>
      <c r="P58" s="128" t="s">
        <v>18</v>
      </c>
      <c r="Q58" s="128" t="s">
        <v>18</v>
      </c>
      <c r="R58" s="127">
        <v>100</v>
      </c>
      <c r="S58" s="31">
        <v>120</v>
      </c>
      <c r="T58" s="27">
        <v>110</v>
      </c>
      <c r="U58" s="110">
        <f>SUM(E58:T58)</f>
        <v>774</v>
      </c>
    </row>
    <row r="59" spans="1:21" ht="12.75">
      <c r="A59">
        <v>2</v>
      </c>
      <c r="B59" s="173" t="s">
        <v>28</v>
      </c>
      <c r="C59" s="198" t="s">
        <v>353</v>
      </c>
      <c r="D59" s="208">
        <v>1958</v>
      </c>
      <c r="E59" s="144">
        <v>80</v>
      </c>
      <c r="F59" s="106">
        <v>66</v>
      </c>
      <c r="G59" s="122" t="s">
        <v>18</v>
      </c>
      <c r="H59" s="120" t="s">
        <v>18</v>
      </c>
      <c r="I59" s="122" t="s">
        <v>18</v>
      </c>
      <c r="J59" s="341">
        <v>60</v>
      </c>
      <c r="K59" s="342">
        <v>60</v>
      </c>
      <c r="L59" s="106">
        <v>110</v>
      </c>
      <c r="M59" s="343">
        <v>88</v>
      </c>
      <c r="N59" s="344">
        <v>60</v>
      </c>
      <c r="O59" s="106">
        <v>66</v>
      </c>
      <c r="P59" s="107">
        <v>100</v>
      </c>
      <c r="Q59" s="122" t="s">
        <v>18</v>
      </c>
      <c r="R59" s="121" t="s">
        <v>18</v>
      </c>
      <c r="S59" s="27">
        <v>72</v>
      </c>
      <c r="T59" s="28">
        <v>88</v>
      </c>
      <c r="U59" s="111">
        <f>SUM(E59:T59)-J59-K59-N59</f>
        <v>670</v>
      </c>
    </row>
    <row r="60" spans="1:21" ht="12.75">
      <c r="A60">
        <v>3</v>
      </c>
      <c r="B60" s="173" t="s">
        <v>30</v>
      </c>
      <c r="C60" s="198" t="s">
        <v>105</v>
      </c>
      <c r="D60" s="208">
        <v>1958</v>
      </c>
      <c r="E60" s="144">
        <v>40</v>
      </c>
      <c r="F60" s="106">
        <v>44</v>
      </c>
      <c r="G60" s="122" t="s">
        <v>18</v>
      </c>
      <c r="H60" s="120" t="s">
        <v>18</v>
      </c>
      <c r="I60" s="122" t="s">
        <v>18</v>
      </c>
      <c r="J60" s="120" t="s">
        <v>18</v>
      </c>
      <c r="K60" s="122" t="s">
        <v>18</v>
      </c>
      <c r="L60" s="122" t="s">
        <v>18</v>
      </c>
      <c r="M60" s="149">
        <v>66</v>
      </c>
      <c r="N60" s="145" t="s">
        <v>18</v>
      </c>
      <c r="O60" s="146">
        <v>66</v>
      </c>
      <c r="P60" s="130" t="s">
        <v>18</v>
      </c>
      <c r="Q60" s="131">
        <v>88</v>
      </c>
      <c r="R60" s="121" t="s">
        <v>18</v>
      </c>
      <c r="S60" s="27">
        <v>48</v>
      </c>
      <c r="T60" s="333">
        <v>66</v>
      </c>
      <c r="U60" s="111">
        <f aca="true" t="shared" si="2" ref="U60:U80">SUM(E60:T60)</f>
        <v>418</v>
      </c>
    </row>
    <row r="61" spans="1:21" ht="12.75">
      <c r="A61">
        <v>4</v>
      </c>
      <c r="B61" s="173" t="s">
        <v>31</v>
      </c>
      <c r="C61" s="198" t="s">
        <v>354</v>
      </c>
      <c r="D61" s="208">
        <v>1957</v>
      </c>
      <c r="E61" s="157" t="s">
        <v>18</v>
      </c>
      <c r="F61" s="148" t="s">
        <v>18</v>
      </c>
      <c r="G61" s="143" t="s">
        <v>18</v>
      </c>
      <c r="H61" s="120" t="s">
        <v>18</v>
      </c>
      <c r="I61" s="143" t="s">
        <v>18</v>
      </c>
      <c r="J61" s="120" t="s">
        <v>18</v>
      </c>
      <c r="K61" s="122" t="s">
        <v>18</v>
      </c>
      <c r="L61" s="122" t="s">
        <v>18</v>
      </c>
      <c r="M61" s="149">
        <v>110</v>
      </c>
      <c r="N61" s="146">
        <v>100</v>
      </c>
      <c r="O61" s="146">
        <v>110</v>
      </c>
      <c r="P61" s="130" t="s">
        <v>18</v>
      </c>
      <c r="Q61" s="130" t="s">
        <v>18</v>
      </c>
      <c r="R61" s="121" t="s">
        <v>18</v>
      </c>
      <c r="S61" s="121" t="s">
        <v>18</v>
      </c>
      <c r="T61" s="395" t="s">
        <v>18</v>
      </c>
      <c r="U61" s="111">
        <f t="shared" si="2"/>
        <v>320</v>
      </c>
    </row>
    <row r="62" spans="1:21" ht="12.75">
      <c r="A62">
        <v>5</v>
      </c>
      <c r="B62" s="173" t="s">
        <v>32</v>
      </c>
      <c r="C62" s="185" t="s">
        <v>106</v>
      </c>
      <c r="D62" s="209">
        <v>1958</v>
      </c>
      <c r="E62" s="157" t="s">
        <v>18</v>
      </c>
      <c r="F62" s="124">
        <v>88</v>
      </c>
      <c r="G62" s="124">
        <v>60</v>
      </c>
      <c r="H62" s="122" t="s">
        <v>18</v>
      </c>
      <c r="I62" s="120" t="s">
        <v>18</v>
      </c>
      <c r="J62" s="124">
        <v>60</v>
      </c>
      <c r="K62" s="120" t="s">
        <v>18</v>
      </c>
      <c r="L62" s="120" t="s">
        <v>18</v>
      </c>
      <c r="M62" s="149">
        <v>44</v>
      </c>
      <c r="N62" s="170" t="s">
        <v>18</v>
      </c>
      <c r="O62" s="120" t="s">
        <v>18</v>
      </c>
      <c r="P62" s="147" t="s">
        <v>18</v>
      </c>
      <c r="Q62" s="147" t="s">
        <v>18</v>
      </c>
      <c r="R62" s="129" t="s">
        <v>18</v>
      </c>
      <c r="S62" s="28">
        <v>48</v>
      </c>
      <c r="T62" s="395" t="s">
        <v>18</v>
      </c>
      <c r="U62" s="111">
        <f t="shared" si="2"/>
        <v>300</v>
      </c>
    </row>
    <row r="63" spans="1:21" ht="12.75">
      <c r="A63">
        <v>6</v>
      </c>
      <c r="B63" s="173" t="s">
        <v>33</v>
      </c>
      <c r="C63" s="198" t="s">
        <v>355</v>
      </c>
      <c r="D63" s="208">
        <v>1955</v>
      </c>
      <c r="E63" s="175">
        <v>40</v>
      </c>
      <c r="F63" s="106">
        <v>66</v>
      </c>
      <c r="G63" s="122" t="s">
        <v>18</v>
      </c>
      <c r="H63" s="120" t="s">
        <v>18</v>
      </c>
      <c r="I63" s="122" t="s">
        <v>18</v>
      </c>
      <c r="J63" s="106">
        <v>100</v>
      </c>
      <c r="K63" s="122" t="s">
        <v>18</v>
      </c>
      <c r="L63" s="120" t="s">
        <v>18</v>
      </c>
      <c r="M63" s="143" t="s">
        <v>18</v>
      </c>
      <c r="N63" s="122" t="s">
        <v>18</v>
      </c>
      <c r="O63" s="145" t="s">
        <v>18</v>
      </c>
      <c r="P63" s="121" t="s">
        <v>18</v>
      </c>
      <c r="Q63" s="107">
        <v>66</v>
      </c>
      <c r="R63" s="121" t="s">
        <v>18</v>
      </c>
      <c r="S63" s="121" t="s">
        <v>18</v>
      </c>
      <c r="T63" s="395" t="s">
        <v>18</v>
      </c>
      <c r="U63" s="111">
        <f t="shared" si="2"/>
        <v>272</v>
      </c>
    </row>
    <row r="64" spans="1:21" ht="12.75">
      <c r="A64">
        <v>7</v>
      </c>
      <c r="B64" s="123" t="s">
        <v>35</v>
      </c>
      <c r="C64" s="346" t="s">
        <v>356</v>
      </c>
      <c r="D64" s="208">
        <v>1958</v>
      </c>
      <c r="E64" s="347">
        <v>60</v>
      </c>
      <c r="F64" s="148" t="s">
        <v>18</v>
      </c>
      <c r="G64" s="148" t="s">
        <v>18</v>
      </c>
      <c r="H64" s="122" t="s">
        <v>18</v>
      </c>
      <c r="I64" s="148" t="s">
        <v>18</v>
      </c>
      <c r="J64" s="343">
        <v>80</v>
      </c>
      <c r="K64" s="106">
        <v>100</v>
      </c>
      <c r="L64" s="129" t="s">
        <v>18</v>
      </c>
      <c r="M64" s="121" t="s">
        <v>18</v>
      </c>
      <c r="N64" s="348" t="s">
        <v>18</v>
      </c>
      <c r="O64" s="348" t="s">
        <v>18</v>
      </c>
      <c r="P64" s="348" t="s">
        <v>18</v>
      </c>
      <c r="Q64" s="143" t="s">
        <v>18</v>
      </c>
      <c r="R64" s="122" t="s">
        <v>18</v>
      </c>
      <c r="S64" s="122" t="s">
        <v>18</v>
      </c>
      <c r="T64" s="395" t="s">
        <v>18</v>
      </c>
      <c r="U64" s="111">
        <f t="shared" si="2"/>
        <v>240</v>
      </c>
    </row>
    <row r="65" spans="1:24" ht="12.75">
      <c r="A65">
        <v>8</v>
      </c>
      <c r="B65" s="123" t="s">
        <v>36</v>
      </c>
      <c r="C65" s="198" t="s">
        <v>117</v>
      </c>
      <c r="D65" s="208">
        <v>1956</v>
      </c>
      <c r="E65" s="157" t="s">
        <v>18</v>
      </c>
      <c r="F65" s="148" t="s">
        <v>18</v>
      </c>
      <c r="G65" s="148" t="s">
        <v>18</v>
      </c>
      <c r="H65" s="122" t="s">
        <v>18</v>
      </c>
      <c r="I65" s="148" t="s">
        <v>18</v>
      </c>
      <c r="J65" s="122" t="s">
        <v>18</v>
      </c>
      <c r="K65" s="122" t="s">
        <v>18</v>
      </c>
      <c r="L65" s="124">
        <v>44</v>
      </c>
      <c r="M65" s="343">
        <v>44</v>
      </c>
      <c r="N65" s="145" t="s">
        <v>18</v>
      </c>
      <c r="O65" s="122" t="s">
        <v>18</v>
      </c>
      <c r="P65" s="130" t="s">
        <v>18</v>
      </c>
      <c r="Q65" s="146">
        <v>110</v>
      </c>
      <c r="R65" s="122" t="s">
        <v>18</v>
      </c>
      <c r="S65" s="122" t="s">
        <v>18</v>
      </c>
      <c r="T65" s="395" t="s">
        <v>18</v>
      </c>
      <c r="U65" s="111">
        <f t="shared" si="2"/>
        <v>198</v>
      </c>
      <c r="V65" s="336"/>
      <c r="W65" s="337"/>
      <c r="X65" s="337"/>
    </row>
    <row r="66" spans="1:24" ht="12.75">
      <c r="A66">
        <v>9</v>
      </c>
      <c r="B66" s="123" t="s">
        <v>37</v>
      </c>
      <c r="C66" s="198" t="s">
        <v>115</v>
      </c>
      <c r="D66" s="208">
        <v>1955</v>
      </c>
      <c r="E66" s="211">
        <v>40</v>
      </c>
      <c r="F66" s="120" t="s">
        <v>18</v>
      </c>
      <c r="G66" s="120" t="s">
        <v>18</v>
      </c>
      <c r="H66" s="122" t="s">
        <v>18</v>
      </c>
      <c r="I66" s="129" t="s">
        <v>18</v>
      </c>
      <c r="J66" s="143" t="s">
        <v>18</v>
      </c>
      <c r="K66" s="343">
        <v>80</v>
      </c>
      <c r="L66" s="120" t="s">
        <v>18</v>
      </c>
      <c r="M66" s="143" t="s">
        <v>18</v>
      </c>
      <c r="N66" s="146">
        <v>60</v>
      </c>
      <c r="O66" s="348" t="s">
        <v>18</v>
      </c>
      <c r="P66" s="130" t="s">
        <v>18</v>
      </c>
      <c r="Q66" s="130" t="s">
        <v>18</v>
      </c>
      <c r="R66" s="122" t="s">
        <v>18</v>
      </c>
      <c r="S66" s="122" t="s">
        <v>18</v>
      </c>
      <c r="T66" s="395" t="s">
        <v>18</v>
      </c>
      <c r="U66" s="111">
        <f t="shared" si="2"/>
        <v>180</v>
      </c>
      <c r="V66" s="336"/>
      <c r="W66" s="337"/>
      <c r="X66" s="337"/>
    </row>
    <row r="67" spans="1:24" ht="12.75">
      <c r="A67">
        <v>10</v>
      </c>
      <c r="B67" s="123" t="s">
        <v>38</v>
      </c>
      <c r="C67" s="198" t="s">
        <v>119</v>
      </c>
      <c r="D67" s="208">
        <v>1957</v>
      </c>
      <c r="E67" s="157" t="s">
        <v>18</v>
      </c>
      <c r="F67" s="148" t="s">
        <v>18</v>
      </c>
      <c r="G67" s="148" t="s">
        <v>18</v>
      </c>
      <c r="H67" s="122" t="s">
        <v>18</v>
      </c>
      <c r="I67" s="148" t="s">
        <v>18</v>
      </c>
      <c r="J67" s="122" t="s">
        <v>18</v>
      </c>
      <c r="K67" s="122" t="s">
        <v>18</v>
      </c>
      <c r="L67" s="124">
        <v>66</v>
      </c>
      <c r="M67" s="143" t="s">
        <v>18</v>
      </c>
      <c r="N67" s="145" t="s">
        <v>18</v>
      </c>
      <c r="O67" s="145" t="s">
        <v>18</v>
      </c>
      <c r="P67" s="130" t="s">
        <v>18</v>
      </c>
      <c r="Q67" s="130" t="s">
        <v>18</v>
      </c>
      <c r="R67" s="122" t="s">
        <v>18</v>
      </c>
      <c r="S67" s="27">
        <v>96</v>
      </c>
      <c r="T67" s="395" t="s">
        <v>18</v>
      </c>
      <c r="U67" s="111">
        <f t="shared" si="2"/>
        <v>162</v>
      </c>
      <c r="V67" s="336"/>
      <c r="W67" s="337"/>
      <c r="X67" s="337"/>
    </row>
    <row r="68" spans="1:24" ht="12.75">
      <c r="A68">
        <v>11</v>
      </c>
      <c r="B68" s="123" t="s">
        <v>39</v>
      </c>
      <c r="C68" s="198" t="s">
        <v>357</v>
      </c>
      <c r="D68" s="208">
        <v>1957</v>
      </c>
      <c r="E68" s="157" t="s">
        <v>18</v>
      </c>
      <c r="F68" s="148" t="s">
        <v>18</v>
      </c>
      <c r="G68" s="148" t="s">
        <v>18</v>
      </c>
      <c r="H68" s="122" t="s">
        <v>18</v>
      </c>
      <c r="I68" s="148" t="s">
        <v>18</v>
      </c>
      <c r="J68" s="122" t="s">
        <v>18</v>
      </c>
      <c r="K68" s="122" t="s">
        <v>18</v>
      </c>
      <c r="L68" s="106">
        <v>44</v>
      </c>
      <c r="M68" s="343">
        <v>44</v>
      </c>
      <c r="N68" s="146">
        <v>40</v>
      </c>
      <c r="O68" s="145" t="s">
        <v>18</v>
      </c>
      <c r="P68" s="130" t="s">
        <v>18</v>
      </c>
      <c r="Q68" s="130" t="s">
        <v>18</v>
      </c>
      <c r="R68" s="122" t="s">
        <v>18</v>
      </c>
      <c r="S68" s="122" t="s">
        <v>18</v>
      </c>
      <c r="T68" s="395" t="s">
        <v>18</v>
      </c>
      <c r="U68" s="111">
        <f t="shared" si="2"/>
        <v>128</v>
      </c>
      <c r="V68" s="336"/>
      <c r="W68" s="337"/>
      <c r="X68" s="337"/>
    </row>
    <row r="69" spans="1:21" ht="12.75">
      <c r="A69">
        <v>12</v>
      </c>
      <c r="B69" s="123" t="s">
        <v>40</v>
      </c>
      <c r="C69" s="346" t="s">
        <v>121</v>
      </c>
      <c r="D69" s="208">
        <v>1955</v>
      </c>
      <c r="E69" s="157" t="s">
        <v>18</v>
      </c>
      <c r="F69" s="148" t="s">
        <v>18</v>
      </c>
      <c r="G69" s="148" t="s">
        <v>18</v>
      </c>
      <c r="H69" s="122" t="s">
        <v>18</v>
      </c>
      <c r="I69" s="148" t="s">
        <v>18</v>
      </c>
      <c r="J69" s="343">
        <v>40</v>
      </c>
      <c r="K69" s="175">
        <v>40</v>
      </c>
      <c r="L69" s="120" t="s">
        <v>18</v>
      </c>
      <c r="M69" s="343">
        <v>44</v>
      </c>
      <c r="N69" s="348" t="s">
        <v>18</v>
      </c>
      <c r="O69" s="348" t="s">
        <v>18</v>
      </c>
      <c r="P69" s="348" t="s">
        <v>18</v>
      </c>
      <c r="Q69" s="348" t="s">
        <v>18</v>
      </c>
      <c r="R69" s="122" t="s">
        <v>18</v>
      </c>
      <c r="S69" s="122" t="s">
        <v>18</v>
      </c>
      <c r="T69" s="395" t="s">
        <v>18</v>
      </c>
      <c r="U69" s="111">
        <f t="shared" si="2"/>
        <v>124</v>
      </c>
    </row>
    <row r="70" spans="1:21" ht="12.75">
      <c r="A70">
        <v>13</v>
      </c>
      <c r="B70" s="123" t="s">
        <v>41</v>
      </c>
      <c r="C70" s="210" t="s">
        <v>113</v>
      </c>
      <c r="D70" s="209">
        <v>1958</v>
      </c>
      <c r="E70" s="157" t="s">
        <v>18</v>
      </c>
      <c r="F70" s="148" t="s">
        <v>18</v>
      </c>
      <c r="G70" s="148" t="s">
        <v>18</v>
      </c>
      <c r="H70" s="122" t="s">
        <v>18</v>
      </c>
      <c r="I70" s="148" t="s">
        <v>18</v>
      </c>
      <c r="J70" s="149">
        <v>40</v>
      </c>
      <c r="K70" s="172">
        <v>40</v>
      </c>
      <c r="L70" s="120" t="s">
        <v>18</v>
      </c>
      <c r="M70" s="149">
        <v>33</v>
      </c>
      <c r="N70" s="150" t="s">
        <v>18</v>
      </c>
      <c r="O70" s="145" t="s">
        <v>18</v>
      </c>
      <c r="P70" s="150" t="s">
        <v>18</v>
      </c>
      <c r="Q70" s="148" t="s">
        <v>18</v>
      </c>
      <c r="R70" s="120" t="s">
        <v>18</v>
      </c>
      <c r="S70" s="120" t="s">
        <v>18</v>
      </c>
      <c r="T70" s="395" t="s">
        <v>18</v>
      </c>
      <c r="U70" s="111">
        <f t="shared" si="2"/>
        <v>113</v>
      </c>
    </row>
    <row r="71" spans="1:24" ht="12.75">
      <c r="A71">
        <v>14</v>
      </c>
      <c r="B71" s="123" t="s">
        <v>42</v>
      </c>
      <c r="C71" s="185" t="s">
        <v>120</v>
      </c>
      <c r="D71" s="209">
        <v>1956</v>
      </c>
      <c r="E71" s="157" t="s">
        <v>18</v>
      </c>
      <c r="F71" s="148" t="s">
        <v>18</v>
      </c>
      <c r="G71" s="124">
        <v>100</v>
      </c>
      <c r="H71" s="120" t="s">
        <v>18</v>
      </c>
      <c r="I71" s="120" t="s">
        <v>18</v>
      </c>
      <c r="J71" s="120" t="s">
        <v>18</v>
      </c>
      <c r="K71" s="120" t="s">
        <v>18</v>
      </c>
      <c r="L71" s="120" t="s">
        <v>18</v>
      </c>
      <c r="M71" s="148" t="s">
        <v>18</v>
      </c>
      <c r="N71" s="170" t="s">
        <v>18</v>
      </c>
      <c r="O71" s="348" t="s">
        <v>18</v>
      </c>
      <c r="P71" s="147" t="s">
        <v>18</v>
      </c>
      <c r="Q71" s="147" t="s">
        <v>18</v>
      </c>
      <c r="R71" s="129" t="s">
        <v>18</v>
      </c>
      <c r="S71" s="129" t="s">
        <v>18</v>
      </c>
      <c r="T71" s="395" t="s">
        <v>18</v>
      </c>
      <c r="U71" s="111">
        <f t="shared" si="2"/>
        <v>100</v>
      </c>
      <c r="V71" s="336"/>
      <c r="W71" s="337"/>
      <c r="X71" s="337"/>
    </row>
    <row r="72" spans="1:24" ht="12.75">
      <c r="A72">
        <v>15</v>
      </c>
      <c r="B72" s="123" t="s">
        <v>43</v>
      </c>
      <c r="C72" s="185" t="s">
        <v>109</v>
      </c>
      <c r="D72" s="209">
        <v>1958</v>
      </c>
      <c r="E72" s="157" t="s">
        <v>18</v>
      </c>
      <c r="F72" s="148" t="s">
        <v>18</v>
      </c>
      <c r="G72" s="148" t="s">
        <v>18</v>
      </c>
      <c r="H72" s="122" t="s">
        <v>18</v>
      </c>
      <c r="I72" s="148" t="s">
        <v>18</v>
      </c>
      <c r="J72" s="120" t="s">
        <v>18</v>
      </c>
      <c r="K72" s="120" t="s">
        <v>18</v>
      </c>
      <c r="L72" s="124">
        <v>88</v>
      </c>
      <c r="M72" s="148" t="s">
        <v>18</v>
      </c>
      <c r="N72" s="170" t="s">
        <v>18</v>
      </c>
      <c r="O72" s="348" t="s">
        <v>18</v>
      </c>
      <c r="P72" s="147" t="s">
        <v>18</v>
      </c>
      <c r="Q72" s="147" t="s">
        <v>18</v>
      </c>
      <c r="R72" s="120" t="s">
        <v>18</v>
      </c>
      <c r="S72" s="120" t="s">
        <v>18</v>
      </c>
      <c r="T72" s="395" t="s">
        <v>18</v>
      </c>
      <c r="U72" s="111">
        <f t="shared" si="2"/>
        <v>88</v>
      </c>
      <c r="V72" s="336"/>
      <c r="W72" s="337"/>
      <c r="X72" s="337"/>
    </row>
    <row r="73" spans="1:24" ht="12.75">
      <c r="A73">
        <v>16</v>
      </c>
      <c r="B73" s="123" t="s">
        <v>44</v>
      </c>
      <c r="C73" s="210" t="s">
        <v>358</v>
      </c>
      <c r="D73" s="209">
        <v>1957</v>
      </c>
      <c r="E73" s="157" t="s">
        <v>18</v>
      </c>
      <c r="F73" s="148" t="s">
        <v>18</v>
      </c>
      <c r="G73" s="148" t="s">
        <v>18</v>
      </c>
      <c r="H73" s="122" t="s">
        <v>18</v>
      </c>
      <c r="I73" s="148" t="s">
        <v>18</v>
      </c>
      <c r="J73" s="149">
        <v>40</v>
      </c>
      <c r="K73" s="149">
        <v>40</v>
      </c>
      <c r="L73" s="120" t="s">
        <v>18</v>
      </c>
      <c r="M73" s="148" t="s">
        <v>18</v>
      </c>
      <c r="N73" s="148" t="s">
        <v>18</v>
      </c>
      <c r="O73" s="145" t="s">
        <v>18</v>
      </c>
      <c r="P73" s="150" t="s">
        <v>18</v>
      </c>
      <c r="Q73" s="150" t="s">
        <v>18</v>
      </c>
      <c r="R73" s="120" t="s">
        <v>18</v>
      </c>
      <c r="S73" s="120" t="s">
        <v>18</v>
      </c>
      <c r="T73" s="395" t="s">
        <v>18</v>
      </c>
      <c r="U73" s="111">
        <f t="shared" si="2"/>
        <v>80</v>
      </c>
      <c r="V73" s="336"/>
      <c r="W73" s="337"/>
      <c r="X73" s="337"/>
    </row>
    <row r="74" spans="1:24" ht="12.75">
      <c r="A74">
        <v>17</v>
      </c>
      <c r="B74" s="123" t="s">
        <v>49</v>
      </c>
      <c r="C74" s="210" t="s">
        <v>118</v>
      </c>
      <c r="D74" s="209">
        <v>1954</v>
      </c>
      <c r="E74" s="157" t="s">
        <v>18</v>
      </c>
      <c r="F74" s="148" t="s">
        <v>18</v>
      </c>
      <c r="G74" s="148" t="s">
        <v>18</v>
      </c>
      <c r="H74" s="122" t="s">
        <v>18</v>
      </c>
      <c r="I74" s="148" t="s">
        <v>18</v>
      </c>
      <c r="J74" s="120" t="s">
        <v>18</v>
      </c>
      <c r="K74" s="120" t="s">
        <v>18</v>
      </c>
      <c r="L74" s="148" t="s">
        <v>18</v>
      </c>
      <c r="M74" s="120" t="s">
        <v>18</v>
      </c>
      <c r="N74" s="170" t="s">
        <v>18</v>
      </c>
      <c r="O74" s="348" t="s">
        <v>18</v>
      </c>
      <c r="P74" s="147" t="s">
        <v>18</v>
      </c>
      <c r="Q74" s="147" t="s">
        <v>18</v>
      </c>
      <c r="R74" s="120" t="s">
        <v>18</v>
      </c>
      <c r="S74" s="349">
        <v>72</v>
      </c>
      <c r="T74" s="395" t="s">
        <v>18</v>
      </c>
      <c r="U74" s="111">
        <f t="shared" si="2"/>
        <v>72</v>
      </c>
      <c r="V74" s="336"/>
      <c r="W74" s="337"/>
      <c r="X74" s="337"/>
    </row>
    <row r="75" spans="1:24" ht="12.75">
      <c r="A75">
        <v>18</v>
      </c>
      <c r="B75" s="123" t="s">
        <v>47</v>
      </c>
      <c r="C75" s="185" t="s">
        <v>359</v>
      </c>
      <c r="D75" s="209">
        <v>1954</v>
      </c>
      <c r="E75" s="157" t="s">
        <v>18</v>
      </c>
      <c r="F75" s="148" t="s">
        <v>18</v>
      </c>
      <c r="G75" s="148" t="s">
        <v>18</v>
      </c>
      <c r="H75" s="122" t="s">
        <v>18</v>
      </c>
      <c r="I75" s="148" t="s">
        <v>18</v>
      </c>
      <c r="J75" s="120" t="s">
        <v>18</v>
      </c>
      <c r="K75" s="120" t="s">
        <v>18</v>
      </c>
      <c r="L75" s="124">
        <v>66</v>
      </c>
      <c r="M75" s="148" t="s">
        <v>18</v>
      </c>
      <c r="N75" s="170" t="s">
        <v>18</v>
      </c>
      <c r="O75" s="348" t="s">
        <v>18</v>
      </c>
      <c r="P75" s="147" t="s">
        <v>18</v>
      </c>
      <c r="Q75" s="147" t="s">
        <v>18</v>
      </c>
      <c r="R75" s="120" t="s">
        <v>18</v>
      </c>
      <c r="S75" s="120" t="s">
        <v>18</v>
      </c>
      <c r="T75" s="395" t="s">
        <v>18</v>
      </c>
      <c r="U75" s="111">
        <f t="shared" si="2"/>
        <v>66</v>
      </c>
      <c r="V75" s="336"/>
      <c r="W75" s="337"/>
      <c r="X75" s="337"/>
    </row>
    <row r="76" spans="1:24" ht="12.75">
      <c r="A76">
        <v>19</v>
      </c>
      <c r="B76" s="123" t="s">
        <v>56</v>
      </c>
      <c r="C76" s="210" t="s">
        <v>123</v>
      </c>
      <c r="D76" s="350">
        <v>1957</v>
      </c>
      <c r="E76" s="347">
        <v>60</v>
      </c>
      <c r="F76" s="148" t="s">
        <v>18</v>
      </c>
      <c r="G76" s="148" t="s">
        <v>18</v>
      </c>
      <c r="H76" s="122" t="s">
        <v>18</v>
      </c>
      <c r="I76" s="148" t="s">
        <v>18</v>
      </c>
      <c r="J76" s="148" t="s">
        <v>18</v>
      </c>
      <c r="K76" s="351" t="s">
        <v>18</v>
      </c>
      <c r="L76" s="148" t="s">
        <v>18</v>
      </c>
      <c r="M76" s="148" t="s">
        <v>18</v>
      </c>
      <c r="N76" s="150" t="s">
        <v>18</v>
      </c>
      <c r="O76" s="120" t="s">
        <v>18</v>
      </c>
      <c r="P76" s="150" t="s">
        <v>18</v>
      </c>
      <c r="Q76" s="150" t="s">
        <v>18</v>
      </c>
      <c r="R76" s="120" t="s">
        <v>18</v>
      </c>
      <c r="S76" s="120" t="s">
        <v>18</v>
      </c>
      <c r="T76" s="395" t="s">
        <v>18</v>
      </c>
      <c r="U76" s="335">
        <f t="shared" si="2"/>
        <v>60</v>
      </c>
      <c r="V76" s="336"/>
      <c r="W76" s="337"/>
      <c r="X76" s="337"/>
    </row>
    <row r="77" spans="1:24" ht="12.75">
      <c r="A77">
        <v>20</v>
      </c>
      <c r="B77" s="123" t="s">
        <v>54</v>
      </c>
      <c r="C77" s="210" t="s">
        <v>198</v>
      </c>
      <c r="D77" s="350">
        <v>1955</v>
      </c>
      <c r="E77" s="157" t="s">
        <v>18</v>
      </c>
      <c r="F77" s="148" t="s">
        <v>18</v>
      </c>
      <c r="G77" s="148" t="s">
        <v>18</v>
      </c>
      <c r="H77" s="122" t="s">
        <v>18</v>
      </c>
      <c r="I77" s="148" t="s">
        <v>18</v>
      </c>
      <c r="J77" s="120" t="s">
        <v>18</v>
      </c>
      <c r="K77" s="120" t="s">
        <v>18</v>
      </c>
      <c r="L77" s="120" t="s">
        <v>18</v>
      </c>
      <c r="M77" s="120" t="s">
        <v>18</v>
      </c>
      <c r="N77" s="120" t="s">
        <v>18</v>
      </c>
      <c r="O77" s="120">
        <v>44</v>
      </c>
      <c r="P77" s="150" t="s">
        <v>18</v>
      </c>
      <c r="Q77" s="150" t="s">
        <v>18</v>
      </c>
      <c r="R77" s="120" t="s">
        <v>18</v>
      </c>
      <c r="S77" s="120" t="s">
        <v>18</v>
      </c>
      <c r="T77" s="395" t="s">
        <v>18</v>
      </c>
      <c r="U77" s="111">
        <f t="shared" si="2"/>
        <v>44</v>
      </c>
      <c r="V77" s="336"/>
      <c r="W77" s="337"/>
      <c r="X77" s="337"/>
    </row>
    <row r="78" spans="1:24" ht="12.75">
      <c r="A78">
        <v>21</v>
      </c>
      <c r="B78" s="123" t="s">
        <v>53</v>
      </c>
      <c r="C78" s="210" t="s">
        <v>360</v>
      </c>
      <c r="D78" s="209">
        <v>1969</v>
      </c>
      <c r="E78" s="157" t="s">
        <v>18</v>
      </c>
      <c r="F78" s="148" t="s">
        <v>18</v>
      </c>
      <c r="G78" s="148" t="s">
        <v>18</v>
      </c>
      <c r="H78" s="122" t="s">
        <v>18</v>
      </c>
      <c r="I78" s="148" t="s">
        <v>18</v>
      </c>
      <c r="J78" s="148" t="s">
        <v>18</v>
      </c>
      <c r="K78" s="211">
        <v>40</v>
      </c>
      <c r="L78" s="120" t="s">
        <v>18</v>
      </c>
      <c r="M78" s="148" t="s">
        <v>18</v>
      </c>
      <c r="N78" s="150" t="s">
        <v>18</v>
      </c>
      <c r="O78" s="150" t="s">
        <v>18</v>
      </c>
      <c r="P78" s="150" t="s">
        <v>18</v>
      </c>
      <c r="Q78" s="150" t="s">
        <v>18</v>
      </c>
      <c r="R78" s="120" t="s">
        <v>18</v>
      </c>
      <c r="S78" s="120" t="s">
        <v>18</v>
      </c>
      <c r="T78" s="395" t="s">
        <v>18</v>
      </c>
      <c r="U78" s="111">
        <f t="shared" si="2"/>
        <v>40</v>
      </c>
      <c r="V78" s="336"/>
      <c r="W78" s="337"/>
      <c r="X78" s="337"/>
    </row>
    <row r="79" spans="1:24" ht="12.75">
      <c r="A79">
        <v>22</v>
      </c>
      <c r="B79" s="123" t="s">
        <v>53</v>
      </c>
      <c r="C79" s="210" t="s">
        <v>361</v>
      </c>
      <c r="D79" s="209">
        <v>1954</v>
      </c>
      <c r="E79" s="157" t="s">
        <v>18</v>
      </c>
      <c r="F79" s="148" t="s">
        <v>18</v>
      </c>
      <c r="G79" s="148" t="s">
        <v>18</v>
      </c>
      <c r="H79" s="122" t="s">
        <v>18</v>
      </c>
      <c r="I79" s="148" t="s">
        <v>18</v>
      </c>
      <c r="J79" s="149">
        <v>40</v>
      </c>
      <c r="K79" s="351" t="s">
        <v>18</v>
      </c>
      <c r="L79" s="120" t="s">
        <v>18</v>
      </c>
      <c r="M79" s="148" t="s">
        <v>18</v>
      </c>
      <c r="N79" s="150" t="s">
        <v>18</v>
      </c>
      <c r="O79" s="150" t="s">
        <v>18</v>
      </c>
      <c r="P79" s="150" t="s">
        <v>18</v>
      </c>
      <c r="Q79" s="150" t="s">
        <v>18</v>
      </c>
      <c r="R79" s="120" t="s">
        <v>18</v>
      </c>
      <c r="S79" s="120" t="s">
        <v>18</v>
      </c>
      <c r="T79" s="395" t="s">
        <v>18</v>
      </c>
      <c r="U79" s="111">
        <f t="shared" si="2"/>
        <v>40</v>
      </c>
      <c r="V79" s="336"/>
      <c r="W79" s="337"/>
      <c r="X79" s="337"/>
    </row>
    <row r="80" spans="1:24" ht="13.5" thickBot="1">
      <c r="A80">
        <v>23</v>
      </c>
      <c r="B80" s="126" t="s">
        <v>67</v>
      </c>
      <c r="C80" s="212" t="s">
        <v>362</v>
      </c>
      <c r="D80" s="213">
        <v>1957</v>
      </c>
      <c r="E80" s="203" t="s">
        <v>18</v>
      </c>
      <c r="F80" s="214" t="s">
        <v>18</v>
      </c>
      <c r="G80" s="214" t="s">
        <v>18</v>
      </c>
      <c r="H80" s="136" t="s">
        <v>18</v>
      </c>
      <c r="I80" s="214" t="s">
        <v>18</v>
      </c>
      <c r="J80" s="118" t="s">
        <v>18</v>
      </c>
      <c r="K80" s="136" t="s">
        <v>18</v>
      </c>
      <c r="L80" s="136" t="s">
        <v>18</v>
      </c>
      <c r="M80" s="352">
        <v>33</v>
      </c>
      <c r="N80" s="215" t="s">
        <v>18</v>
      </c>
      <c r="O80" s="215" t="s">
        <v>18</v>
      </c>
      <c r="P80" s="216" t="s">
        <v>18</v>
      </c>
      <c r="Q80" s="216" t="s">
        <v>18</v>
      </c>
      <c r="R80" s="118" t="s">
        <v>18</v>
      </c>
      <c r="S80" s="118" t="s">
        <v>18</v>
      </c>
      <c r="T80" s="430" t="s">
        <v>18</v>
      </c>
      <c r="U80" s="112">
        <f t="shared" si="2"/>
        <v>33</v>
      </c>
      <c r="V80" s="336"/>
      <c r="W80" s="337"/>
      <c r="X80" s="337"/>
    </row>
    <row r="81" spans="5:18" ht="13.5" thickBot="1"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</row>
    <row r="82" spans="2:21" ht="13.5" thickBot="1">
      <c r="B82" s="115" t="s">
        <v>0</v>
      </c>
      <c r="C82" s="319" t="s">
        <v>14</v>
      </c>
      <c r="D82" s="205" t="s">
        <v>99</v>
      </c>
      <c r="E82" s="4">
        <v>1</v>
      </c>
      <c r="F82" s="5">
        <v>2</v>
      </c>
      <c r="G82" s="5">
        <v>3</v>
      </c>
      <c r="H82" s="5">
        <v>4</v>
      </c>
      <c r="I82" s="5">
        <v>5</v>
      </c>
      <c r="J82" s="5">
        <v>6</v>
      </c>
      <c r="K82" s="5">
        <v>7</v>
      </c>
      <c r="L82" s="30">
        <v>8</v>
      </c>
      <c r="M82" s="5">
        <v>9</v>
      </c>
      <c r="N82" s="5">
        <v>10</v>
      </c>
      <c r="O82" s="5">
        <v>11</v>
      </c>
      <c r="P82" s="5">
        <v>12</v>
      </c>
      <c r="Q82" s="5">
        <v>13</v>
      </c>
      <c r="R82" s="5">
        <v>14</v>
      </c>
      <c r="S82" s="5">
        <v>15</v>
      </c>
      <c r="T82" s="5">
        <v>16</v>
      </c>
      <c r="U82" s="115" t="s">
        <v>76</v>
      </c>
    </row>
    <row r="83" spans="1:21" ht="12.75" customHeight="1">
      <c r="A83">
        <v>1</v>
      </c>
      <c r="B83" s="196" t="s">
        <v>29</v>
      </c>
      <c r="C83" s="183" t="s">
        <v>363</v>
      </c>
      <c r="D83" s="184">
        <v>1953</v>
      </c>
      <c r="E83" s="152">
        <v>100</v>
      </c>
      <c r="F83" s="152">
        <v>110</v>
      </c>
      <c r="G83" s="325" t="s">
        <v>18</v>
      </c>
      <c r="H83" s="116" t="s">
        <v>18</v>
      </c>
      <c r="I83" s="128" t="s">
        <v>18</v>
      </c>
      <c r="J83" s="152">
        <v>100</v>
      </c>
      <c r="K83" s="128" t="s">
        <v>18</v>
      </c>
      <c r="L83" s="105">
        <v>110</v>
      </c>
      <c r="M83" s="127">
        <v>110</v>
      </c>
      <c r="N83" s="329" t="s">
        <v>364</v>
      </c>
      <c r="O83" s="329" t="s">
        <v>364</v>
      </c>
      <c r="P83" s="128" t="s">
        <v>18</v>
      </c>
      <c r="Q83" s="127">
        <v>110</v>
      </c>
      <c r="R83" s="128" t="s">
        <v>18</v>
      </c>
      <c r="S83" s="31">
        <v>120</v>
      </c>
      <c r="T83" s="353" t="s">
        <v>18</v>
      </c>
      <c r="U83" s="110">
        <f>SUM(E83:T83)</f>
        <v>760</v>
      </c>
    </row>
    <row r="84" spans="1:21" ht="12.75" customHeight="1">
      <c r="A84">
        <v>2</v>
      </c>
      <c r="B84" s="173" t="s">
        <v>28</v>
      </c>
      <c r="C84" s="198" t="s">
        <v>124</v>
      </c>
      <c r="D84" s="199">
        <v>1951</v>
      </c>
      <c r="E84" s="134">
        <v>60</v>
      </c>
      <c r="F84" s="153">
        <v>88</v>
      </c>
      <c r="G84" s="153">
        <v>100</v>
      </c>
      <c r="H84" s="117">
        <v>100</v>
      </c>
      <c r="I84" s="122" t="s">
        <v>18</v>
      </c>
      <c r="J84" s="132" t="s">
        <v>18</v>
      </c>
      <c r="K84" s="153">
        <v>100</v>
      </c>
      <c r="L84" s="107">
        <v>88</v>
      </c>
      <c r="M84" s="121" t="s">
        <v>18</v>
      </c>
      <c r="N84" s="145" t="s">
        <v>364</v>
      </c>
      <c r="O84" s="145" t="s">
        <v>364</v>
      </c>
      <c r="P84" s="121" t="s">
        <v>18</v>
      </c>
      <c r="Q84" s="121" t="s">
        <v>18</v>
      </c>
      <c r="R84" s="121" t="s">
        <v>18</v>
      </c>
      <c r="S84" s="353" t="s">
        <v>18</v>
      </c>
      <c r="T84" s="333">
        <v>110</v>
      </c>
      <c r="U84" s="111">
        <f>SUM(E84:T84)</f>
        <v>646</v>
      </c>
    </row>
    <row r="85" spans="1:21" ht="12.75" customHeight="1">
      <c r="A85">
        <v>3</v>
      </c>
      <c r="B85" s="173" t="s">
        <v>30</v>
      </c>
      <c r="C85" s="198" t="s">
        <v>125</v>
      </c>
      <c r="D85" s="199">
        <v>1952</v>
      </c>
      <c r="E85" s="382">
        <v>40</v>
      </c>
      <c r="F85" s="153">
        <v>66</v>
      </c>
      <c r="G85" s="153">
        <v>80</v>
      </c>
      <c r="H85" s="342">
        <v>60</v>
      </c>
      <c r="I85" s="122" t="s">
        <v>18</v>
      </c>
      <c r="J85" s="374">
        <v>60</v>
      </c>
      <c r="K85" s="134">
        <v>60</v>
      </c>
      <c r="L85" s="331">
        <v>44</v>
      </c>
      <c r="M85" s="107">
        <v>66</v>
      </c>
      <c r="N85" s="131">
        <v>80</v>
      </c>
      <c r="O85" s="283" t="s">
        <v>364</v>
      </c>
      <c r="P85" s="107">
        <v>60</v>
      </c>
      <c r="Q85" s="331">
        <v>44</v>
      </c>
      <c r="R85" s="106">
        <v>80</v>
      </c>
      <c r="S85" s="342">
        <v>48</v>
      </c>
      <c r="T85" s="345">
        <v>44</v>
      </c>
      <c r="U85" s="111">
        <f>SUM(E85:T85)-E85-L85-H85-Q85-J85-S85</f>
        <v>536</v>
      </c>
    </row>
    <row r="86" spans="1:21" ht="12.75" customHeight="1">
      <c r="A86">
        <v>4</v>
      </c>
      <c r="B86" s="173" t="s">
        <v>31</v>
      </c>
      <c r="C86" s="198" t="s">
        <v>197</v>
      </c>
      <c r="D86" s="199">
        <v>1953</v>
      </c>
      <c r="E86" s="354">
        <v>30</v>
      </c>
      <c r="F86" s="156" t="s">
        <v>18</v>
      </c>
      <c r="G86" s="129" t="s">
        <v>18</v>
      </c>
      <c r="H86" s="120" t="s">
        <v>18</v>
      </c>
      <c r="I86" s="120" t="s">
        <v>18</v>
      </c>
      <c r="J86" s="355">
        <v>40</v>
      </c>
      <c r="K86" s="124">
        <v>60</v>
      </c>
      <c r="L86" s="331">
        <v>44</v>
      </c>
      <c r="M86" s="107">
        <v>44</v>
      </c>
      <c r="N86" s="117">
        <v>100</v>
      </c>
      <c r="O86" s="117">
        <v>44</v>
      </c>
      <c r="P86" s="117">
        <v>60</v>
      </c>
      <c r="Q86" s="107">
        <v>44</v>
      </c>
      <c r="R86" s="122" t="s">
        <v>18</v>
      </c>
      <c r="S86" s="23">
        <v>72</v>
      </c>
      <c r="T86" s="345">
        <v>88</v>
      </c>
      <c r="U86" s="111">
        <f>SUM(E86:T86)-E86-J86-L86</f>
        <v>512</v>
      </c>
    </row>
    <row r="87" spans="1:21" ht="12.75" customHeight="1">
      <c r="A87">
        <v>5</v>
      </c>
      <c r="B87" s="173" t="s">
        <v>32</v>
      </c>
      <c r="C87" s="185" t="s">
        <v>365</v>
      </c>
      <c r="D87" s="199">
        <v>1953</v>
      </c>
      <c r="E87" s="155">
        <v>40</v>
      </c>
      <c r="F87" s="155">
        <v>66</v>
      </c>
      <c r="G87" s="129" t="s">
        <v>18</v>
      </c>
      <c r="H87" s="120" t="s">
        <v>18</v>
      </c>
      <c r="I87" s="120" t="s">
        <v>18</v>
      </c>
      <c r="J87" s="120" t="s">
        <v>18</v>
      </c>
      <c r="K87" s="135">
        <v>80</v>
      </c>
      <c r="L87" s="117">
        <v>66</v>
      </c>
      <c r="M87" s="129" t="s">
        <v>18</v>
      </c>
      <c r="N87" s="233" t="s">
        <v>364</v>
      </c>
      <c r="O87" s="283" t="s">
        <v>364</v>
      </c>
      <c r="P87" s="159">
        <v>80</v>
      </c>
      <c r="Q87" s="159">
        <v>66</v>
      </c>
      <c r="R87" s="120" t="s">
        <v>18</v>
      </c>
      <c r="S87" s="333">
        <v>96</v>
      </c>
      <c r="T87" s="395" t="s">
        <v>18</v>
      </c>
      <c r="U87" s="111">
        <f>SUM(E87:T87)</f>
        <v>494</v>
      </c>
    </row>
    <row r="88" spans="1:21" ht="12.75" customHeight="1">
      <c r="A88">
        <v>6</v>
      </c>
      <c r="B88" s="177" t="s">
        <v>33</v>
      </c>
      <c r="C88" s="236" t="s">
        <v>128</v>
      </c>
      <c r="D88" s="199">
        <v>1949</v>
      </c>
      <c r="E88" s="168">
        <v>80</v>
      </c>
      <c r="F88" s="163">
        <v>44</v>
      </c>
      <c r="G88" s="161" t="s">
        <v>18</v>
      </c>
      <c r="H88" s="122" t="s">
        <v>18</v>
      </c>
      <c r="I88" s="133" t="s">
        <v>18</v>
      </c>
      <c r="J88" s="164">
        <v>60</v>
      </c>
      <c r="K88" s="135">
        <v>40</v>
      </c>
      <c r="L88" s="169" t="s">
        <v>18</v>
      </c>
      <c r="M88" s="169" t="s">
        <v>18</v>
      </c>
      <c r="N88" s="133" t="s">
        <v>364</v>
      </c>
      <c r="O88" s="283" t="s">
        <v>364</v>
      </c>
      <c r="P88" s="357" t="s">
        <v>18</v>
      </c>
      <c r="Q88" s="117">
        <v>44</v>
      </c>
      <c r="R88" s="164">
        <v>100</v>
      </c>
      <c r="S88" s="358">
        <v>48</v>
      </c>
      <c r="T88" s="28">
        <v>66</v>
      </c>
      <c r="U88" s="111">
        <f>SUM(E88:T88)</f>
        <v>482</v>
      </c>
    </row>
    <row r="89" spans="1:21" ht="12.75" customHeight="1">
      <c r="A89">
        <v>7</v>
      </c>
      <c r="B89" s="177" t="s">
        <v>366</v>
      </c>
      <c r="C89" s="185" t="s">
        <v>116</v>
      </c>
      <c r="D89" s="199">
        <v>1953</v>
      </c>
      <c r="E89" s="163">
        <v>30</v>
      </c>
      <c r="F89" s="161" t="s">
        <v>18</v>
      </c>
      <c r="G89" s="161" t="s">
        <v>18</v>
      </c>
      <c r="H89" s="129" t="s">
        <v>18</v>
      </c>
      <c r="I89" s="133" t="s">
        <v>18</v>
      </c>
      <c r="J89" s="133" t="s">
        <v>18</v>
      </c>
      <c r="K89" s="156" t="s">
        <v>18</v>
      </c>
      <c r="L89" s="169" t="s">
        <v>18</v>
      </c>
      <c r="M89" s="164">
        <v>66</v>
      </c>
      <c r="N89" s="282" t="s">
        <v>364</v>
      </c>
      <c r="O89" s="131">
        <v>66</v>
      </c>
      <c r="P89" s="357" t="s">
        <v>18</v>
      </c>
      <c r="Q89" s="107">
        <v>66</v>
      </c>
      <c r="R89" s="133" t="s">
        <v>18</v>
      </c>
      <c r="S89" s="359">
        <v>48</v>
      </c>
      <c r="T89" s="421" t="s">
        <v>18</v>
      </c>
      <c r="U89" s="111">
        <f aca="true" t="shared" si="3" ref="U88:U100">SUM(E89:T89)</f>
        <v>276</v>
      </c>
    </row>
    <row r="90" spans="1:21" ht="12.75" customHeight="1">
      <c r="A90">
        <v>8</v>
      </c>
      <c r="B90" s="177" t="s">
        <v>366</v>
      </c>
      <c r="C90" s="185" t="s">
        <v>367</v>
      </c>
      <c r="D90" s="199">
        <v>1951</v>
      </c>
      <c r="E90" s="163">
        <v>30</v>
      </c>
      <c r="F90" s="161" t="s">
        <v>18</v>
      </c>
      <c r="G90" s="161" t="s">
        <v>18</v>
      </c>
      <c r="H90" s="121" t="s">
        <v>18</v>
      </c>
      <c r="I90" s="133" t="s">
        <v>18</v>
      </c>
      <c r="J90" s="133" t="s">
        <v>18</v>
      </c>
      <c r="K90" s="169" t="s">
        <v>18</v>
      </c>
      <c r="L90" s="164">
        <v>44</v>
      </c>
      <c r="M90" s="164">
        <v>44</v>
      </c>
      <c r="N90" s="282" t="s">
        <v>364</v>
      </c>
      <c r="O90" s="131">
        <v>110</v>
      </c>
      <c r="P90" s="357" t="s">
        <v>18</v>
      </c>
      <c r="Q90" s="357" t="s">
        <v>18</v>
      </c>
      <c r="R90" s="133" t="s">
        <v>18</v>
      </c>
      <c r="S90" s="133" t="s">
        <v>18</v>
      </c>
      <c r="T90" s="421" t="s">
        <v>18</v>
      </c>
      <c r="U90" s="111">
        <f t="shared" si="3"/>
        <v>228</v>
      </c>
    </row>
    <row r="91" spans="1:21" ht="12.75" customHeight="1">
      <c r="A91">
        <v>9</v>
      </c>
      <c r="B91" s="177" t="s">
        <v>48</v>
      </c>
      <c r="C91" s="240" t="s">
        <v>127</v>
      </c>
      <c r="D91" s="199">
        <v>1950</v>
      </c>
      <c r="E91" s="161" t="s">
        <v>18</v>
      </c>
      <c r="F91" s="161" t="s">
        <v>18</v>
      </c>
      <c r="G91" s="163">
        <v>60</v>
      </c>
      <c r="H91" s="124">
        <v>80</v>
      </c>
      <c r="I91" s="133" t="s">
        <v>18</v>
      </c>
      <c r="J91" s="135">
        <v>80</v>
      </c>
      <c r="K91" s="169" t="s">
        <v>18</v>
      </c>
      <c r="L91" s="169" t="s">
        <v>18</v>
      </c>
      <c r="M91" s="169" t="s">
        <v>18</v>
      </c>
      <c r="N91" s="282" t="s">
        <v>364</v>
      </c>
      <c r="O91" s="360" t="s">
        <v>364</v>
      </c>
      <c r="P91" s="357" t="s">
        <v>18</v>
      </c>
      <c r="Q91" s="357" t="s">
        <v>18</v>
      </c>
      <c r="R91" s="133" t="s">
        <v>18</v>
      </c>
      <c r="S91" s="133" t="s">
        <v>18</v>
      </c>
      <c r="T91" s="421" t="s">
        <v>18</v>
      </c>
      <c r="U91" s="111">
        <f t="shared" si="3"/>
        <v>220</v>
      </c>
    </row>
    <row r="92" spans="1:21" ht="12.75" customHeight="1">
      <c r="A92">
        <v>10</v>
      </c>
      <c r="B92" s="177" t="s">
        <v>48</v>
      </c>
      <c r="C92" s="236" t="s">
        <v>132</v>
      </c>
      <c r="D92" s="199">
        <v>1951</v>
      </c>
      <c r="E92" s="163">
        <v>30</v>
      </c>
      <c r="F92" s="161" t="s">
        <v>18</v>
      </c>
      <c r="G92" s="161" t="s">
        <v>18</v>
      </c>
      <c r="H92" s="106">
        <v>40</v>
      </c>
      <c r="I92" s="133" t="s">
        <v>18</v>
      </c>
      <c r="J92" s="135">
        <v>40</v>
      </c>
      <c r="K92" s="133" t="s">
        <v>18</v>
      </c>
      <c r="L92" s="164">
        <v>66</v>
      </c>
      <c r="M92" s="164">
        <v>44</v>
      </c>
      <c r="N92" s="282" t="s">
        <v>364</v>
      </c>
      <c r="O92" s="233" t="s">
        <v>364</v>
      </c>
      <c r="P92" s="357" t="s">
        <v>18</v>
      </c>
      <c r="Q92" s="357" t="s">
        <v>18</v>
      </c>
      <c r="R92" s="133" t="s">
        <v>18</v>
      </c>
      <c r="S92" s="133" t="s">
        <v>18</v>
      </c>
      <c r="T92" s="421" t="s">
        <v>18</v>
      </c>
      <c r="U92" s="111">
        <f t="shared" si="3"/>
        <v>220</v>
      </c>
    </row>
    <row r="93" spans="1:21" ht="12.75" customHeight="1">
      <c r="A93">
        <v>11</v>
      </c>
      <c r="B93" s="177" t="s">
        <v>39</v>
      </c>
      <c r="C93" s="236" t="s">
        <v>134</v>
      </c>
      <c r="D93" s="199">
        <v>1950</v>
      </c>
      <c r="E93" s="168">
        <v>60</v>
      </c>
      <c r="F93" s="161" t="s">
        <v>18</v>
      </c>
      <c r="G93" s="161" t="s">
        <v>18</v>
      </c>
      <c r="H93" s="133" t="s">
        <v>18</v>
      </c>
      <c r="I93" s="133" t="s">
        <v>18</v>
      </c>
      <c r="J93" s="169" t="s">
        <v>18</v>
      </c>
      <c r="K93" s="169" t="s">
        <v>18</v>
      </c>
      <c r="L93" s="169" t="s">
        <v>18</v>
      </c>
      <c r="M93" s="164">
        <v>88</v>
      </c>
      <c r="N93" s="133" t="s">
        <v>364</v>
      </c>
      <c r="O93" s="131">
        <v>66</v>
      </c>
      <c r="P93" s="357" t="s">
        <v>18</v>
      </c>
      <c r="Q93" s="357" t="s">
        <v>18</v>
      </c>
      <c r="R93" s="169" t="s">
        <v>18</v>
      </c>
      <c r="S93" s="169" t="s">
        <v>18</v>
      </c>
      <c r="T93" s="421" t="s">
        <v>18</v>
      </c>
      <c r="U93" s="111">
        <f t="shared" si="3"/>
        <v>214</v>
      </c>
    </row>
    <row r="94" spans="1:21" ht="12.75" customHeight="1">
      <c r="A94">
        <v>12</v>
      </c>
      <c r="B94" s="177" t="s">
        <v>40</v>
      </c>
      <c r="C94" s="185" t="s">
        <v>126</v>
      </c>
      <c r="D94" s="199">
        <v>1950</v>
      </c>
      <c r="E94" s="163">
        <v>40</v>
      </c>
      <c r="F94" s="161" t="s">
        <v>18</v>
      </c>
      <c r="G94" s="163">
        <v>60</v>
      </c>
      <c r="H94" s="160" t="s">
        <v>18</v>
      </c>
      <c r="I94" s="133" t="s">
        <v>18</v>
      </c>
      <c r="J94" s="133" t="s">
        <v>18</v>
      </c>
      <c r="K94" s="169" t="s">
        <v>18</v>
      </c>
      <c r="L94" s="169" t="s">
        <v>18</v>
      </c>
      <c r="M94" s="169" t="s">
        <v>18</v>
      </c>
      <c r="N94" s="282" t="s">
        <v>364</v>
      </c>
      <c r="O94" s="233" t="s">
        <v>364</v>
      </c>
      <c r="P94" s="357" t="s">
        <v>18</v>
      </c>
      <c r="Q94" s="357" t="s">
        <v>18</v>
      </c>
      <c r="R94" s="133" t="s">
        <v>18</v>
      </c>
      <c r="S94" s="359">
        <v>48</v>
      </c>
      <c r="T94" s="421" t="s">
        <v>18</v>
      </c>
      <c r="U94" s="111">
        <f t="shared" si="3"/>
        <v>148</v>
      </c>
    </row>
    <row r="95" spans="1:21" ht="12.75" customHeight="1">
      <c r="A95">
        <v>13</v>
      </c>
      <c r="B95" s="177" t="s">
        <v>41</v>
      </c>
      <c r="C95" s="185" t="s">
        <v>368</v>
      </c>
      <c r="D95" s="199">
        <v>1951</v>
      </c>
      <c r="E95" s="161" t="s">
        <v>18</v>
      </c>
      <c r="F95" s="161" t="s">
        <v>18</v>
      </c>
      <c r="G95" s="161" t="s">
        <v>18</v>
      </c>
      <c r="H95" s="168">
        <v>60</v>
      </c>
      <c r="I95" s="133" t="s">
        <v>18</v>
      </c>
      <c r="J95" s="133" t="s">
        <v>18</v>
      </c>
      <c r="K95" s="169" t="s">
        <v>18</v>
      </c>
      <c r="L95" s="169" t="s">
        <v>18</v>
      </c>
      <c r="M95" s="169" t="s">
        <v>18</v>
      </c>
      <c r="N95" s="282" t="s">
        <v>364</v>
      </c>
      <c r="O95" s="283" t="s">
        <v>364</v>
      </c>
      <c r="P95" s="357" t="s">
        <v>18</v>
      </c>
      <c r="Q95" s="162">
        <v>88</v>
      </c>
      <c r="R95" s="133" t="s">
        <v>18</v>
      </c>
      <c r="S95" s="133" t="s">
        <v>18</v>
      </c>
      <c r="T95" s="421" t="s">
        <v>18</v>
      </c>
      <c r="U95" s="111">
        <f t="shared" si="3"/>
        <v>148</v>
      </c>
    </row>
    <row r="96" spans="1:21" ht="12.75" customHeight="1">
      <c r="A96">
        <v>14</v>
      </c>
      <c r="B96" s="177" t="s">
        <v>42</v>
      </c>
      <c r="C96" s="185" t="s">
        <v>130</v>
      </c>
      <c r="D96" s="186">
        <v>1949</v>
      </c>
      <c r="E96" s="361" t="s">
        <v>18</v>
      </c>
      <c r="F96" s="129" t="s">
        <v>18</v>
      </c>
      <c r="G96" s="129" t="s">
        <v>18</v>
      </c>
      <c r="H96" s="161" t="s">
        <v>18</v>
      </c>
      <c r="I96" s="120" t="s">
        <v>18</v>
      </c>
      <c r="J96" s="120" t="s">
        <v>18</v>
      </c>
      <c r="K96" s="124">
        <v>40</v>
      </c>
      <c r="L96" s="129" t="s">
        <v>18</v>
      </c>
      <c r="M96" s="169" t="s">
        <v>18</v>
      </c>
      <c r="N96" s="233" t="s">
        <v>364</v>
      </c>
      <c r="O96" s="131">
        <v>44</v>
      </c>
      <c r="P96" s="147" t="s">
        <v>18</v>
      </c>
      <c r="Q96" s="147" t="s">
        <v>18</v>
      </c>
      <c r="R96" s="120" t="s">
        <v>18</v>
      </c>
      <c r="S96" s="120" t="s">
        <v>18</v>
      </c>
      <c r="T96" s="421" t="s">
        <v>18</v>
      </c>
      <c r="U96" s="111">
        <f t="shared" si="3"/>
        <v>84</v>
      </c>
    </row>
    <row r="97" spans="1:21" ht="12.75" customHeight="1">
      <c r="A97">
        <v>15</v>
      </c>
      <c r="B97" s="177" t="s">
        <v>43</v>
      </c>
      <c r="C97" s="185" t="s">
        <v>136</v>
      </c>
      <c r="D97" s="199">
        <v>1949</v>
      </c>
      <c r="E97" s="129" t="s">
        <v>18</v>
      </c>
      <c r="F97" s="129" t="s">
        <v>18</v>
      </c>
      <c r="G97" s="129" t="s">
        <v>18</v>
      </c>
      <c r="H97" s="161" t="s">
        <v>18</v>
      </c>
      <c r="I97" s="120" t="s">
        <v>18</v>
      </c>
      <c r="J97" s="120" t="s">
        <v>18</v>
      </c>
      <c r="K97" s="120" t="s">
        <v>18</v>
      </c>
      <c r="L97" s="120" t="s">
        <v>18</v>
      </c>
      <c r="M97" s="120" t="s">
        <v>18</v>
      </c>
      <c r="N97" s="120" t="s">
        <v>18</v>
      </c>
      <c r="O97" s="159">
        <v>44</v>
      </c>
      <c r="P97" s="147" t="s">
        <v>18</v>
      </c>
      <c r="Q97" s="147" t="s">
        <v>18</v>
      </c>
      <c r="R97" s="120" t="s">
        <v>18</v>
      </c>
      <c r="S97" s="333">
        <v>36</v>
      </c>
      <c r="T97" s="421" t="s">
        <v>18</v>
      </c>
      <c r="U97" s="111">
        <f t="shared" si="3"/>
        <v>80</v>
      </c>
    </row>
    <row r="98" spans="1:21" ht="12.75" customHeight="1">
      <c r="A98">
        <v>16</v>
      </c>
      <c r="B98" s="177"/>
      <c r="C98" s="185" t="s">
        <v>129</v>
      </c>
      <c r="D98" s="199">
        <v>1952</v>
      </c>
      <c r="E98" s="129" t="s">
        <v>18</v>
      </c>
      <c r="F98" s="129" t="s">
        <v>18</v>
      </c>
      <c r="G98" s="129" t="s">
        <v>18</v>
      </c>
      <c r="H98" s="161" t="s">
        <v>18</v>
      </c>
      <c r="I98" s="120" t="s">
        <v>18</v>
      </c>
      <c r="J98" s="120" t="s">
        <v>18</v>
      </c>
      <c r="K98" s="120" t="s">
        <v>18</v>
      </c>
      <c r="L98" s="120" t="s">
        <v>18</v>
      </c>
      <c r="M98" s="120" t="s">
        <v>18</v>
      </c>
      <c r="N98" s="120" t="s">
        <v>18</v>
      </c>
      <c r="O98" s="120" t="s">
        <v>18</v>
      </c>
      <c r="P98" s="147" t="s">
        <v>18</v>
      </c>
      <c r="Q98" s="147" t="s">
        <v>18</v>
      </c>
      <c r="R98" s="120" t="s">
        <v>18</v>
      </c>
      <c r="S98" s="333">
        <v>72</v>
      </c>
      <c r="T98" s="421" t="s">
        <v>18</v>
      </c>
      <c r="U98" s="111">
        <f t="shared" si="3"/>
        <v>72</v>
      </c>
    </row>
    <row r="99" spans="1:21" ht="12.75" customHeight="1">
      <c r="A99">
        <v>17</v>
      </c>
      <c r="B99" s="177" t="s">
        <v>50</v>
      </c>
      <c r="C99" s="185" t="s">
        <v>369</v>
      </c>
      <c r="D99" s="186">
        <v>1950</v>
      </c>
      <c r="E99" s="117">
        <v>40</v>
      </c>
      <c r="F99" s="129" t="s">
        <v>18</v>
      </c>
      <c r="G99" s="129" t="s">
        <v>18</v>
      </c>
      <c r="H99" s="160" t="s">
        <v>18</v>
      </c>
      <c r="I99" s="120" t="s">
        <v>18</v>
      </c>
      <c r="J99" s="120" t="s">
        <v>18</v>
      </c>
      <c r="K99" s="129" t="s">
        <v>18</v>
      </c>
      <c r="L99" s="129" t="s">
        <v>18</v>
      </c>
      <c r="M99" s="129" t="s">
        <v>18</v>
      </c>
      <c r="N99" s="233" t="s">
        <v>364</v>
      </c>
      <c r="O99" s="233" t="s">
        <v>364</v>
      </c>
      <c r="P99" s="147" t="s">
        <v>18</v>
      </c>
      <c r="Q99" s="147" t="s">
        <v>18</v>
      </c>
      <c r="R99" s="120" t="s">
        <v>18</v>
      </c>
      <c r="S99" s="120" t="s">
        <v>18</v>
      </c>
      <c r="T99" s="421" t="s">
        <v>18</v>
      </c>
      <c r="U99" s="111">
        <f t="shared" si="3"/>
        <v>40</v>
      </c>
    </row>
    <row r="100" spans="1:21" ht="12.75" customHeight="1" thickBot="1">
      <c r="A100">
        <v>18</v>
      </c>
      <c r="B100" s="126" t="s">
        <v>50</v>
      </c>
      <c r="C100" s="212" t="s">
        <v>135</v>
      </c>
      <c r="D100" s="202">
        <v>1949</v>
      </c>
      <c r="E100" s="204" t="s">
        <v>18</v>
      </c>
      <c r="F100" s="204" t="s">
        <v>18</v>
      </c>
      <c r="G100" s="204" t="s">
        <v>18</v>
      </c>
      <c r="H100" s="136" t="s">
        <v>18</v>
      </c>
      <c r="I100" s="118" t="s">
        <v>18</v>
      </c>
      <c r="J100" s="178">
        <v>40</v>
      </c>
      <c r="K100" s="125" t="s">
        <v>18</v>
      </c>
      <c r="L100" s="125" t="s">
        <v>18</v>
      </c>
      <c r="M100" s="125" t="s">
        <v>18</v>
      </c>
      <c r="N100" s="362" t="s">
        <v>364</v>
      </c>
      <c r="O100" s="362" t="s">
        <v>364</v>
      </c>
      <c r="P100" s="216" t="s">
        <v>18</v>
      </c>
      <c r="Q100" s="216" t="s">
        <v>18</v>
      </c>
      <c r="R100" s="118" t="s">
        <v>18</v>
      </c>
      <c r="S100" s="118" t="s">
        <v>18</v>
      </c>
      <c r="T100" s="430" t="s">
        <v>18</v>
      </c>
      <c r="U100" s="112">
        <f t="shared" si="3"/>
        <v>40</v>
      </c>
    </row>
    <row r="101" spans="5:18" ht="13.5" thickBot="1"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</row>
    <row r="102" spans="2:21" ht="13.5" thickBot="1">
      <c r="B102" s="115" t="s">
        <v>0</v>
      </c>
      <c r="C102" s="319" t="s">
        <v>13</v>
      </c>
      <c r="D102" s="205" t="s">
        <v>99</v>
      </c>
      <c r="E102" s="4">
        <v>1</v>
      </c>
      <c r="F102" s="5">
        <v>2</v>
      </c>
      <c r="G102" s="5">
        <v>3</v>
      </c>
      <c r="H102" s="5">
        <v>4</v>
      </c>
      <c r="I102" s="5">
        <v>5</v>
      </c>
      <c r="J102" s="5">
        <v>6</v>
      </c>
      <c r="K102" s="5">
        <v>7</v>
      </c>
      <c r="L102" s="30">
        <v>8</v>
      </c>
      <c r="M102" s="5">
        <v>9</v>
      </c>
      <c r="N102" s="5">
        <v>10</v>
      </c>
      <c r="O102" s="5">
        <v>11</v>
      </c>
      <c r="P102" s="5">
        <v>12</v>
      </c>
      <c r="Q102" s="5">
        <v>13</v>
      </c>
      <c r="R102" s="5">
        <v>14</v>
      </c>
      <c r="S102" s="5">
        <v>15</v>
      </c>
      <c r="T102" s="5">
        <v>16</v>
      </c>
      <c r="U102" s="115" t="s">
        <v>76</v>
      </c>
    </row>
    <row r="103" spans="2:21" ht="12.75">
      <c r="B103" s="196" t="s">
        <v>29</v>
      </c>
      <c r="C103" s="183" t="s">
        <v>88</v>
      </c>
      <c r="D103" s="184">
        <v>1946</v>
      </c>
      <c r="E103" s="325" t="s">
        <v>18</v>
      </c>
      <c r="F103" s="128" t="s">
        <v>18</v>
      </c>
      <c r="G103" s="128" t="s">
        <v>18</v>
      </c>
      <c r="H103" s="242">
        <v>100</v>
      </c>
      <c r="I103" s="128" t="s">
        <v>18</v>
      </c>
      <c r="J103" s="116" t="s">
        <v>18</v>
      </c>
      <c r="K103" s="242">
        <v>100</v>
      </c>
      <c r="L103" s="127">
        <v>110</v>
      </c>
      <c r="M103" s="330">
        <v>66</v>
      </c>
      <c r="N103" s="105" t="s">
        <v>364</v>
      </c>
      <c r="O103" s="330">
        <v>88</v>
      </c>
      <c r="P103" s="127">
        <v>100</v>
      </c>
      <c r="Q103" s="127">
        <v>66</v>
      </c>
      <c r="R103" s="105">
        <v>100</v>
      </c>
      <c r="S103" s="31">
        <v>96</v>
      </c>
      <c r="T103" s="27">
        <v>110</v>
      </c>
      <c r="U103" s="110">
        <f>SUM(E103:T103)-M103-O103</f>
        <v>782</v>
      </c>
    </row>
    <row r="104" spans="2:21" ht="12.75">
      <c r="B104" s="123" t="s">
        <v>28</v>
      </c>
      <c r="C104" s="198" t="s">
        <v>138</v>
      </c>
      <c r="D104" s="199">
        <v>1946</v>
      </c>
      <c r="E104" s="154" t="s">
        <v>18</v>
      </c>
      <c r="F104" s="107">
        <v>110</v>
      </c>
      <c r="G104" s="121" t="s">
        <v>18</v>
      </c>
      <c r="H104" s="121" t="s">
        <v>18</v>
      </c>
      <c r="I104" s="122" t="s">
        <v>18</v>
      </c>
      <c r="J104" s="121" t="s">
        <v>18</v>
      </c>
      <c r="K104" s="129" t="s">
        <v>18</v>
      </c>
      <c r="L104" s="121" t="s">
        <v>18</v>
      </c>
      <c r="M104" s="107">
        <v>110</v>
      </c>
      <c r="N104" s="131">
        <v>100</v>
      </c>
      <c r="O104" s="122" t="s">
        <v>18</v>
      </c>
      <c r="P104" s="107">
        <v>80</v>
      </c>
      <c r="Q104" s="107">
        <v>88</v>
      </c>
      <c r="R104" s="121" t="s">
        <v>18</v>
      </c>
      <c r="S104" s="27">
        <v>120</v>
      </c>
      <c r="T104" s="27">
        <v>88</v>
      </c>
      <c r="U104" s="111">
        <f>SUM(E104:T104)</f>
        <v>696</v>
      </c>
    </row>
    <row r="105" spans="2:21" ht="12.75">
      <c r="B105" s="173" t="s">
        <v>30</v>
      </c>
      <c r="C105" s="198" t="s">
        <v>139</v>
      </c>
      <c r="D105" s="186">
        <v>1945</v>
      </c>
      <c r="E105" s="155">
        <v>80</v>
      </c>
      <c r="F105" s="117">
        <v>66</v>
      </c>
      <c r="G105" s="129" t="s">
        <v>18</v>
      </c>
      <c r="H105" s="331">
        <v>60</v>
      </c>
      <c r="I105" s="129" t="s">
        <v>18</v>
      </c>
      <c r="J105" s="124">
        <v>80</v>
      </c>
      <c r="K105" s="124">
        <v>80</v>
      </c>
      <c r="L105" s="356">
        <v>44</v>
      </c>
      <c r="M105" s="356">
        <v>44</v>
      </c>
      <c r="N105" s="363">
        <v>60</v>
      </c>
      <c r="O105" s="129" t="s">
        <v>18</v>
      </c>
      <c r="P105" s="117">
        <v>60</v>
      </c>
      <c r="Q105" s="356">
        <v>44</v>
      </c>
      <c r="R105" s="124">
        <v>80</v>
      </c>
      <c r="S105" s="28">
        <v>72</v>
      </c>
      <c r="T105" s="28">
        <v>66</v>
      </c>
      <c r="U105" s="111">
        <f>SUM(E105:T105)-L105-M105-Q105-H105-N105</f>
        <v>584</v>
      </c>
    </row>
    <row r="106" spans="2:21" ht="12.75">
      <c r="B106" s="173" t="s">
        <v>31</v>
      </c>
      <c r="C106" s="198" t="s">
        <v>141</v>
      </c>
      <c r="D106" s="199">
        <v>1944</v>
      </c>
      <c r="E106" s="156" t="s">
        <v>18</v>
      </c>
      <c r="F106" s="107">
        <v>88</v>
      </c>
      <c r="G106" s="107">
        <v>100</v>
      </c>
      <c r="H106" s="121" t="s">
        <v>18</v>
      </c>
      <c r="I106" s="121" t="s">
        <v>18</v>
      </c>
      <c r="J106" s="342">
        <v>60</v>
      </c>
      <c r="K106" s="342">
        <v>40</v>
      </c>
      <c r="L106" s="107">
        <v>66</v>
      </c>
      <c r="M106" s="107">
        <v>66</v>
      </c>
      <c r="N106" s="344">
        <v>40</v>
      </c>
      <c r="O106" s="121" t="s">
        <v>18</v>
      </c>
      <c r="P106" s="121" t="s">
        <v>18</v>
      </c>
      <c r="Q106" s="107">
        <v>66</v>
      </c>
      <c r="R106" s="106">
        <v>60</v>
      </c>
      <c r="S106" s="27">
        <v>48</v>
      </c>
      <c r="T106" s="28">
        <v>44</v>
      </c>
      <c r="U106" s="111">
        <f>SUM(E106:T106)-K106-J106-N106</f>
        <v>538</v>
      </c>
    </row>
    <row r="107" spans="2:21" ht="12.75">
      <c r="B107" s="173" t="s">
        <v>32</v>
      </c>
      <c r="C107" s="198" t="s">
        <v>142</v>
      </c>
      <c r="D107" s="199">
        <v>1946</v>
      </c>
      <c r="E107" s="132" t="s">
        <v>18</v>
      </c>
      <c r="F107" s="121" t="s">
        <v>18</v>
      </c>
      <c r="G107" s="121" t="s">
        <v>18</v>
      </c>
      <c r="H107" s="364">
        <v>80</v>
      </c>
      <c r="I107" s="121" t="s">
        <v>18</v>
      </c>
      <c r="J107" s="342">
        <v>40</v>
      </c>
      <c r="K107" s="106">
        <v>40</v>
      </c>
      <c r="L107" s="107">
        <v>44</v>
      </c>
      <c r="M107" s="107">
        <v>88</v>
      </c>
      <c r="N107" s="146">
        <v>40</v>
      </c>
      <c r="O107" s="122" t="s">
        <v>18</v>
      </c>
      <c r="P107" s="107">
        <v>60</v>
      </c>
      <c r="Q107" s="331">
        <v>33</v>
      </c>
      <c r="R107" s="106">
        <v>40</v>
      </c>
      <c r="S107" s="122" t="s">
        <v>18</v>
      </c>
      <c r="T107" s="421" t="s">
        <v>18</v>
      </c>
      <c r="U107" s="111">
        <f>SUM(E107:T107)-Q107-J107</f>
        <v>392</v>
      </c>
    </row>
    <row r="108" spans="2:21" ht="12.75">
      <c r="B108" s="173" t="s">
        <v>33</v>
      </c>
      <c r="C108" s="198" t="s">
        <v>143</v>
      </c>
      <c r="D108" s="199">
        <v>1946</v>
      </c>
      <c r="E108" s="158">
        <v>60</v>
      </c>
      <c r="F108" s="120" t="s">
        <v>18</v>
      </c>
      <c r="G108" s="120" t="s">
        <v>18</v>
      </c>
      <c r="H108" s="121" t="s">
        <v>18</v>
      </c>
      <c r="I108" s="129" t="s">
        <v>18</v>
      </c>
      <c r="J108" s="120" t="s">
        <v>18</v>
      </c>
      <c r="K108" s="124">
        <v>40</v>
      </c>
      <c r="L108" s="124">
        <v>66</v>
      </c>
      <c r="M108" s="124">
        <v>44</v>
      </c>
      <c r="N108" s="279" t="s">
        <v>18</v>
      </c>
      <c r="O108" s="121" t="s">
        <v>18</v>
      </c>
      <c r="P108" s="147" t="s">
        <v>18</v>
      </c>
      <c r="Q108" s="159">
        <v>44</v>
      </c>
      <c r="R108" s="117">
        <v>60</v>
      </c>
      <c r="S108" s="121" t="s">
        <v>18</v>
      </c>
      <c r="T108" s="421" t="s">
        <v>18</v>
      </c>
      <c r="U108" s="111">
        <f aca="true" t="shared" si="4" ref="U108:U118">SUM(E108:T108)</f>
        <v>314</v>
      </c>
    </row>
    <row r="109" spans="2:21" ht="12.75">
      <c r="B109" s="173" t="s">
        <v>35</v>
      </c>
      <c r="C109" s="198" t="s">
        <v>131</v>
      </c>
      <c r="D109" s="199">
        <v>1948</v>
      </c>
      <c r="E109" s="154" t="s">
        <v>18</v>
      </c>
      <c r="F109" s="121" t="s">
        <v>18</v>
      </c>
      <c r="G109" s="121" t="s">
        <v>18</v>
      </c>
      <c r="H109" s="121" t="s">
        <v>18</v>
      </c>
      <c r="I109" s="122" t="s">
        <v>18</v>
      </c>
      <c r="J109" s="107">
        <v>100</v>
      </c>
      <c r="K109" s="121" t="s">
        <v>18</v>
      </c>
      <c r="L109" s="121" t="s">
        <v>18</v>
      </c>
      <c r="M109" s="121" t="s">
        <v>18</v>
      </c>
      <c r="N109" s="283" t="s">
        <v>18</v>
      </c>
      <c r="O109" s="122" t="s">
        <v>18</v>
      </c>
      <c r="P109" s="121" t="s">
        <v>18</v>
      </c>
      <c r="Q109" s="107">
        <v>110</v>
      </c>
      <c r="R109" s="121" t="s">
        <v>18</v>
      </c>
      <c r="S109" s="27">
        <v>72</v>
      </c>
      <c r="T109" s="421" t="s">
        <v>18</v>
      </c>
      <c r="U109" s="111">
        <f t="shared" si="4"/>
        <v>282</v>
      </c>
    </row>
    <row r="110" spans="2:21" ht="12.75">
      <c r="B110" s="173" t="s">
        <v>36</v>
      </c>
      <c r="C110" s="198" t="s">
        <v>148</v>
      </c>
      <c r="D110" s="199">
        <v>1945</v>
      </c>
      <c r="E110" s="132" t="s">
        <v>18</v>
      </c>
      <c r="F110" s="121" t="s">
        <v>18</v>
      </c>
      <c r="G110" s="122" t="s">
        <v>18</v>
      </c>
      <c r="H110" s="129" t="s">
        <v>18</v>
      </c>
      <c r="I110" s="121" t="s">
        <v>18</v>
      </c>
      <c r="J110" s="121" t="s">
        <v>18</v>
      </c>
      <c r="K110" s="117">
        <v>60</v>
      </c>
      <c r="L110" s="117">
        <v>88</v>
      </c>
      <c r="M110" s="120" t="s">
        <v>18</v>
      </c>
      <c r="N110" s="131">
        <v>80</v>
      </c>
      <c r="O110" s="143" t="s">
        <v>18</v>
      </c>
      <c r="P110" s="121" t="s">
        <v>18</v>
      </c>
      <c r="Q110" s="121" t="s">
        <v>18</v>
      </c>
      <c r="R110" s="121" t="s">
        <v>18</v>
      </c>
      <c r="S110" s="27">
        <v>48</v>
      </c>
      <c r="T110" s="421" t="s">
        <v>18</v>
      </c>
      <c r="U110" s="111">
        <f t="shared" si="4"/>
        <v>276</v>
      </c>
    </row>
    <row r="111" spans="2:21" ht="12.75">
      <c r="B111" s="173" t="s">
        <v>37</v>
      </c>
      <c r="C111" s="198" t="s">
        <v>150</v>
      </c>
      <c r="D111" s="199">
        <v>1948</v>
      </c>
      <c r="E111" s="154" t="s">
        <v>18</v>
      </c>
      <c r="F111" s="121" t="s">
        <v>18</v>
      </c>
      <c r="G111" s="121" t="s">
        <v>18</v>
      </c>
      <c r="H111" s="129" t="s">
        <v>18</v>
      </c>
      <c r="I111" s="122" t="s">
        <v>18</v>
      </c>
      <c r="J111" s="107">
        <v>60</v>
      </c>
      <c r="K111" s="121" t="s">
        <v>18</v>
      </c>
      <c r="L111" s="121" t="s">
        <v>18</v>
      </c>
      <c r="M111" s="121" t="s">
        <v>18</v>
      </c>
      <c r="N111" s="283" t="s">
        <v>18</v>
      </c>
      <c r="O111" s="121" t="s">
        <v>18</v>
      </c>
      <c r="P111" s="121" t="s">
        <v>18</v>
      </c>
      <c r="Q111" s="107">
        <v>44</v>
      </c>
      <c r="R111" s="121" t="s">
        <v>18</v>
      </c>
      <c r="S111" s="27">
        <v>48</v>
      </c>
      <c r="T111" s="421" t="s">
        <v>18</v>
      </c>
      <c r="U111" s="111">
        <f t="shared" si="4"/>
        <v>152</v>
      </c>
    </row>
    <row r="112" spans="2:21" ht="12.75">
      <c r="B112" s="173" t="s">
        <v>38</v>
      </c>
      <c r="C112" s="198" t="s">
        <v>87</v>
      </c>
      <c r="D112" s="199">
        <v>1947</v>
      </c>
      <c r="E112" s="158">
        <v>100</v>
      </c>
      <c r="F112" s="121" t="s">
        <v>18</v>
      </c>
      <c r="G112" s="121" t="s">
        <v>18</v>
      </c>
      <c r="H112" s="121" t="s">
        <v>18</v>
      </c>
      <c r="I112" s="122" t="s">
        <v>18</v>
      </c>
      <c r="J112" s="121" t="s">
        <v>18</v>
      </c>
      <c r="K112" s="121" t="s">
        <v>18</v>
      </c>
      <c r="L112" s="121" t="s">
        <v>18</v>
      </c>
      <c r="M112" s="121" t="s">
        <v>18</v>
      </c>
      <c r="N112" s="283" t="s">
        <v>18</v>
      </c>
      <c r="O112" s="233" t="s">
        <v>18</v>
      </c>
      <c r="P112" s="121" t="s">
        <v>18</v>
      </c>
      <c r="Q112" s="121" t="s">
        <v>18</v>
      </c>
      <c r="R112" s="121" t="s">
        <v>18</v>
      </c>
      <c r="S112" s="27">
        <v>48</v>
      </c>
      <c r="T112" s="421" t="s">
        <v>18</v>
      </c>
      <c r="U112" s="111">
        <f t="shared" si="4"/>
        <v>148</v>
      </c>
    </row>
    <row r="113" spans="2:21" ht="12.75">
      <c r="B113" s="173" t="s">
        <v>39</v>
      </c>
      <c r="C113" s="185" t="s">
        <v>370</v>
      </c>
      <c r="D113" s="199">
        <v>1945</v>
      </c>
      <c r="E113" s="154" t="s">
        <v>18</v>
      </c>
      <c r="F113" s="143" t="s">
        <v>18</v>
      </c>
      <c r="G113" s="143" t="s">
        <v>18</v>
      </c>
      <c r="H113" s="120" t="s">
        <v>18</v>
      </c>
      <c r="I113" s="143" t="s">
        <v>18</v>
      </c>
      <c r="J113" s="122" t="s">
        <v>18</v>
      </c>
      <c r="K113" s="122" t="s">
        <v>18</v>
      </c>
      <c r="L113" s="106">
        <v>44</v>
      </c>
      <c r="M113" s="343">
        <v>40</v>
      </c>
      <c r="N113" s="122" t="s">
        <v>18</v>
      </c>
      <c r="O113" s="121" t="s">
        <v>18</v>
      </c>
      <c r="P113" s="121" t="s">
        <v>18</v>
      </c>
      <c r="Q113" s="106">
        <v>44</v>
      </c>
      <c r="R113" s="121" t="s">
        <v>18</v>
      </c>
      <c r="S113" s="121" t="s">
        <v>18</v>
      </c>
      <c r="T113" s="421" t="s">
        <v>18</v>
      </c>
      <c r="U113" s="111">
        <f t="shared" si="4"/>
        <v>128</v>
      </c>
    </row>
    <row r="114" spans="2:21" ht="12.75">
      <c r="B114" s="123" t="s">
        <v>122</v>
      </c>
      <c r="C114" s="185" t="s">
        <v>146</v>
      </c>
      <c r="D114" s="230">
        <v>1947</v>
      </c>
      <c r="E114" s="121" t="s">
        <v>18</v>
      </c>
      <c r="F114" s="121" t="s">
        <v>18</v>
      </c>
      <c r="G114" s="107">
        <v>80</v>
      </c>
      <c r="H114" s="129" t="s">
        <v>18</v>
      </c>
      <c r="I114" s="121" t="s">
        <v>18</v>
      </c>
      <c r="J114" s="122" t="s">
        <v>18</v>
      </c>
      <c r="K114" s="121" t="s">
        <v>18</v>
      </c>
      <c r="L114" s="121" t="s">
        <v>18</v>
      </c>
      <c r="M114" s="121" t="s">
        <v>18</v>
      </c>
      <c r="N114" s="122" t="s">
        <v>18</v>
      </c>
      <c r="O114" s="121" t="s">
        <v>18</v>
      </c>
      <c r="P114" s="121" t="s">
        <v>18</v>
      </c>
      <c r="Q114" s="107">
        <v>33</v>
      </c>
      <c r="R114" s="121" t="s">
        <v>18</v>
      </c>
      <c r="S114" s="121" t="s">
        <v>18</v>
      </c>
      <c r="T114" s="421" t="s">
        <v>18</v>
      </c>
      <c r="U114" s="111">
        <f t="shared" si="4"/>
        <v>113</v>
      </c>
    </row>
    <row r="115" spans="2:21" ht="12.75">
      <c r="B115" s="123" t="s">
        <v>122</v>
      </c>
      <c r="C115" s="185" t="s">
        <v>371</v>
      </c>
      <c r="D115" s="230">
        <v>1947</v>
      </c>
      <c r="E115" s="278" t="s">
        <v>18</v>
      </c>
      <c r="F115" s="278" t="s">
        <v>18</v>
      </c>
      <c r="G115" s="122" t="s">
        <v>18</v>
      </c>
      <c r="H115" s="233" t="s">
        <v>18</v>
      </c>
      <c r="I115" s="278" t="s">
        <v>18</v>
      </c>
      <c r="J115" s="278" t="s">
        <v>18</v>
      </c>
      <c r="K115" s="278" t="s">
        <v>18</v>
      </c>
      <c r="L115" s="278" t="s">
        <v>18</v>
      </c>
      <c r="M115" s="122" t="s">
        <v>18</v>
      </c>
      <c r="N115" s="107">
        <v>60</v>
      </c>
      <c r="O115" s="121" t="s">
        <v>18</v>
      </c>
      <c r="P115" s="107">
        <v>40</v>
      </c>
      <c r="Q115" s="121" t="s">
        <v>18</v>
      </c>
      <c r="R115" s="121" t="s">
        <v>18</v>
      </c>
      <c r="S115" s="121" t="s">
        <v>18</v>
      </c>
      <c r="T115" s="421" t="s">
        <v>18</v>
      </c>
      <c r="U115" s="111">
        <f t="shared" si="4"/>
        <v>100</v>
      </c>
    </row>
    <row r="116" spans="2:21" ht="12.75">
      <c r="B116" s="123" t="s">
        <v>42</v>
      </c>
      <c r="C116" s="185" t="s">
        <v>144</v>
      </c>
      <c r="D116" s="186">
        <v>1947</v>
      </c>
      <c r="E116" s="106">
        <v>60</v>
      </c>
      <c r="F116" s="121" t="s">
        <v>18</v>
      </c>
      <c r="G116" s="122" t="s">
        <v>18</v>
      </c>
      <c r="H116" s="129" t="s">
        <v>18</v>
      </c>
      <c r="I116" s="121" t="s">
        <v>18</v>
      </c>
      <c r="J116" s="121" t="s">
        <v>18</v>
      </c>
      <c r="K116" s="121" t="s">
        <v>18</v>
      </c>
      <c r="L116" s="121" t="s">
        <v>18</v>
      </c>
      <c r="M116" s="122" t="s">
        <v>18</v>
      </c>
      <c r="N116" s="278" t="s">
        <v>18</v>
      </c>
      <c r="O116" s="121" t="s">
        <v>18</v>
      </c>
      <c r="P116" s="121" t="s">
        <v>18</v>
      </c>
      <c r="Q116" s="121" t="s">
        <v>18</v>
      </c>
      <c r="R116" s="121" t="s">
        <v>18</v>
      </c>
      <c r="S116" s="121" t="s">
        <v>18</v>
      </c>
      <c r="T116" s="421" t="s">
        <v>18</v>
      </c>
      <c r="U116" s="111">
        <f t="shared" si="4"/>
        <v>60</v>
      </c>
    </row>
    <row r="117" spans="2:21" ht="12.75">
      <c r="B117" s="177" t="s">
        <v>66</v>
      </c>
      <c r="C117" s="236" t="s">
        <v>372</v>
      </c>
      <c r="D117" s="241">
        <v>1946</v>
      </c>
      <c r="E117" s="365" t="s">
        <v>18</v>
      </c>
      <c r="F117" s="239" t="s">
        <v>18</v>
      </c>
      <c r="G117" s="280" t="s">
        <v>18</v>
      </c>
      <c r="H117" s="169" t="s">
        <v>18</v>
      </c>
      <c r="I117" s="239" t="s">
        <v>18</v>
      </c>
      <c r="J117" s="239" t="s">
        <v>18</v>
      </c>
      <c r="K117" s="239" t="s">
        <v>18</v>
      </c>
      <c r="L117" s="366">
        <v>44</v>
      </c>
      <c r="M117" s="280" t="s">
        <v>18</v>
      </c>
      <c r="N117" s="367" t="s">
        <v>18</v>
      </c>
      <c r="O117" s="121" t="s">
        <v>18</v>
      </c>
      <c r="P117" s="239" t="s">
        <v>18</v>
      </c>
      <c r="Q117" s="239" t="s">
        <v>18</v>
      </c>
      <c r="R117" s="121" t="s">
        <v>18</v>
      </c>
      <c r="S117" s="121" t="s">
        <v>18</v>
      </c>
      <c r="T117" s="421" t="s">
        <v>18</v>
      </c>
      <c r="U117" s="111">
        <f t="shared" si="4"/>
        <v>44</v>
      </c>
    </row>
    <row r="118" spans="2:21" ht="13.5" thickBot="1">
      <c r="B118" s="126" t="s">
        <v>66</v>
      </c>
      <c r="C118" s="187" t="s">
        <v>373</v>
      </c>
      <c r="D118" s="202">
        <v>1947</v>
      </c>
      <c r="E118" s="167" t="s">
        <v>18</v>
      </c>
      <c r="F118" s="138" t="s">
        <v>18</v>
      </c>
      <c r="G118" s="136" t="s">
        <v>18</v>
      </c>
      <c r="H118" s="138" t="s">
        <v>18</v>
      </c>
      <c r="I118" s="138" t="s">
        <v>18</v>
      </c>
      <c r="J118" s="138" t="s">
        <v>18</v>
      </c>
      <c r="K118" s="138" t="s">
        <v>18</v>
      </c>
      <c r="L118" s="138" t="s">
        <v>18</v>
      </c>
      <c r="M118" s="137">
        <v>44</v>
      </c>
      <c r="N118" s="368" t="s">
        <v>18</v>
      </c>
      <c r="O118" s="125" t="s">
        <v>18</v>
      </c>
      <c r="P118" s="138" t="s">
        <v>18</v>
      </c>
      <c r="Q118" s="138" t="s">
        <v>18</v>
      </c>
      <c r="R118" s="138" t="s">
        <v>18</v>
      </c>
      <c r="S118" s="138" t="s">
        <v>18</v>
      </c>
      <c r="T118" s="430" t="s">
        <v>18</v>
      </c>
      <c r="U118" s="112">
        <f t="shared" si="4"/>
        <v>44</v>
      </c>
    </row>
    <row r="119" spans="5:20" ht="13.5" thickBot="1"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T119" s="369"/>
    </row>
    <row r="120" spans="1:21" ht="13.5" thickBot="1">
      <c r="A120" s="337"/>
      <c r="B120" s="115" t="s">
        <v>0</v>
      </c>
      <c r="C120" s="319" t="s">
        <v>19</v>
      </c>
      <c r="D120" s="205" t="s">
        <v>99</v>
      </c>
      <c r="E120" s="4">
        <v>1</v>
      </c>
      <c r="F120" s="5">
        <v>2</v>
      </c>
      <c r="G120" s="5">
        <v>3</v>
      </c>
      <c r="H120" s="5">
        <v>4</v>
      </c>
      <c r="I120" s="5">
        <v>5</v>
      </c>
      <c r="J120" s="5">
        <v>6</v>
      </c>
      <c r="K120" s="5">
        <v>7</v>
      </c>
      <c r="L120" s="30">
        <v>8</v>
      </c>
      <c r="M120" s="5">
        <v>9</v>
      </c>
      <c r="N120" s="5">
        <v>10</v>
      </c>
      <c r="O120" s="5">
        <v>11</v>
      </c>
      <c r="P120" s="5">
        <v>12</v>
      </c>
      <c r="Q120" s="5">
        <v>13</v>
      </c>
      <c r="R120" s="5">
        <v>14</v>
      </c>
      <c r="S120" s="5">
        <v>15</v>
      </c>
      <c r="T120" s="5">
        <v>16</v>
      </c>
      <c r="U120" s="115" t="s">
        <v>76</v>
      </c>
    </row>
    <row r="121" spans="1:21" ht="12.75">
      <c r="A121" s="337"/>
      <c r="B121" s="196" t="s">
        <v>29</v>
      </c>
      <c r="C121" s="183" t="s">
        <v>374</v>
      </c>
      <c r="D121" s="184">
        <v>1943</v>
      </c>
      <c r="E121" s="152">
        <v>60</v>
      </c>
      <c r="F121" s="128" t="s">
        <v>18</v>
      </c>
      <c r="G121" s="116" t="s">
        <v>18</v>
      </c>
      <c r="H121" s="116" t="s">
        <v>18</v>
      </c>
      <c r="I121" s="116" t="s">
        <v>18</v>
      </c>
      <c r="J121" s="116" t="s">
        <v>18</v>
      </c>
      <c r="K121" s="116" t="s">
        <v>18</v>
      </c>
      <c r="L121" s="105">
        <v>88</v>
      </c>
      <c r="M121" s="127">
        <v>110</v>
      </c>
      <c r="N121" s="340">
        <v>110</v>
      </c>
      <c r="O121" s="128" t="s">
        <v>18</v>
      </c>
      <c r="P121" s="127">
        <v>100</v>
      </c>
      <c r="Q121" s="225">
        <v>110</v>
      </c>
      <c r="R121" s="116" t="s">
        <v>18</v>
      </c>
      <c r="S121" s="370">
        <v>120</v>
      </c>
      <c r="T121" s="23">
        <v>110</v>
      </c>
      <c r="U121" s="110">
        <f>SUM(E121:T121)</f>
        <v>808</v>
      </c>
    </row>
    <row r="122" spans="1:21" ht="12.75">
      <c r="A122" s="337"/>
      <c r="B122" s="173" t="s">
        <v>28</v>
      </c>
      <c r="C122" s="198" t="s">
        <v>140</v>
      </c>
      <c r="D122" s="186">
        <v>1943</v>
      </c>
      <c r="E122" s="158">
        <v>100</v>
      </c>
      <c r="F122" s="124">
        <v>110</v>
      </c>
      <c r="G122" s="117">
        <v>100</v>
      </c>
      <c r="H122" s="356">
        <v>60</v>
      </c>
      <c r="I122" s="129" t="s">
        <v>18</v>
      </c>
      <c r="J122" s="117">
        <v>60</v>
      </c>
      <c r="K122" s="117">
        <v>80</v>
      </c>
      <c r="L122" s="356">
        <v>44</v>
      </c>
      <c r="M122" s="120" t="s">
        <v>18</v>
      </c>
      <c r="N122" s="278" t="s">
        <v>18</v>
      </c>
      <c r="O122" s="107">
        <v>110</v>
      </c>
      <c r="P122" s="129" t="s">
        <v>18</v>
      </c>
      <c r="Q122" s="371">
        <v>44</v>
      </c>
      <c r="R122" s="129" t="s">
        <v>18</v>
      </c>
      <c r="S122" s="28">
        <v>72</v>
      </c>
      <c r="T122" s="28">
        <v>44</v>
      </c>
      <c r="U122" s="111">
        <f>SUM(E122:T122)-L122-Q122-H122</f>
        <v>676</v>
      </c>
    </row>
    <row r="123" spans="1:21" ht="12.75">
      <c r="A123" s="337"/>
      <c r="B123" s="173" t="s">
        <v>30</v>
      </c>
      <c r="C123" s="185" t="s">
        <v>375</v>
      </c>
      <c r="D123" s="186">
        <v>1942</v>
      </c>
      <c r="E123" s="355">
        <v>40</v>
      </c>
      <c r="F123" s="129" t="s">
        <v>18</v>
      </c>
      <c r="G123" s="124">
        <v>60</v>
      </c>
      <c r="H123" s="117">
        <v>80</v>
      </c>
      <c r="I123" s="120" t="s">
        <v>18</v>
      </c>
      <c r="J123" s="120" t="s">
        <v>18</v>
      </c>
      <c r="K123" s="106">
        <v>100</v>
      </c>
      <c r="L123" s="129" t="s">
        <v>18</v>
      </c>
      <c r="M123" s="124">
        <v>66</v>
      </c>
      <c r="N123" s="106">
        <v>88</v>
      </c>
      <c r="O123" s="124">
        <v>88</v>
      </c>
      <c r="P123" s="356">
        <v>40</v>
      </c>
      <c r="Q123" s="372">
        <v>33</v>
      </c>
      <c r="R123" s="120" t="s">
        <v>18</v>
      </c>
      <c r="S123" s="28">
        <v>72</v>
      </c>
      <c r="T123" s="345">
        <v>88</v>
      </c>
      <c r="U123" s="111">
        <f>SUM(E123:T123)-E123-Q123-P123</f>
        <v>642</v>
      </c>
    </row>
    <row r="124" spans="1:21" ht="12.75">
      <c r="A124" s="337"/>
      <c r="B124" s="173" t="s">
        <v>31</v>
      </c>
      <c r="C124" s="185" t="s">
        <v>376</v>
      </c>
      <c r="D124" s="186">
        <v>1940</v>
      </c>
      <c r="E124" s="157" t="s">
        <v>18</v>
      </c>
      <c r="F124" s="129" t="s">
        <v>18</v>
      </c>
      <c r="G124" s="124">
        <v>40</v>
      </c>
      <c r="H124" s="117">
        <v>60</v>
      </c>
      <c r="I124" s="120" t="s">
        <v>18</v>
      </c>
      <c r="J124" s="124">
        <v>80</v>
      </c>
      <c r="K124" s="122" t="s">
        <v>18</v>
      </c>
      <c r="L124" s="356">
        <v>33</v>
      </c>
      <c r="M124" s="120" t="s">
        <v>18</v>
      </c>
      <c r="N124" s="122" t="s">
        <v>18</v>
      </c>
      <c r="O124" s="124">
        <v>66</v>
      </c>
      <c r="P124" s="117">
        <v>40</v>
      </c>
      <c r="Q124" s="372">
        <v>33</v>
      </c>
      <c r="R124" s="124">
        <v>100</v>
      </c>
      <c r="S124" s="28">
        <v>96</v>
      </c>
      <c r="T124" s="498">
        <v>66</v>
      </c>
      <c r="U124" s="111">
        <f>SUM(E124:T124)-L124-Q124</f>
        <v>548</v>
      </c>
    </row>
    <row r="125" spans="1:21" ht="12.75">
      <c r="A125" s="337"/>
      <c r="B125" s="173" t="s">
        <v>32</v>
      </c>
      <c r="C125" s="185" t="s">
        <v>156</v>
      </c>
      <c r="D125" s="186">
        <v>1941</v>
      </c>
      <c r="E125" s="156" t="s">
        <v>18</v>
      </c>
      <c r="F125" s="129" t="s">
        <v>18</v>
      </c>
      <c r="G125" s="129" t="s">
        <v>18</v>
      </c>
      <c r="H125" s="117">
        <v>100</v>
      </c>
      <c r="I125" s="120" t="s">
        <v>18</v>
      </c>
      <c r="J125" s="124">
        <v>100</v>
      </c>
      <c r="K125" s="122" t="s">
        <v>18</v>
      </c>
      <c r="L125" s="117">
        <v>110</v>
      </c>
      <c r="M125" s="120" t="s">
        <v>18</v>
      </c>
      <c r="N125" s="122" t="s">
        <v>18</v>
      </c>
      <c r="O125" s="120" t="s">
        <v>18</v>
      </c>
      <c r="P125" s="117">
        <v>60</v>
      </c>
      <c r="Q125" s="175">
        <v>66</v>
      </c>
      <c r="R125" s="120" t="s">
        <v>18</v>
      </c>
      <c r="S125" s="28">
        <v>48</v>
      </c>
      <c r="T125" s="395" t="s">
        <v>18</v>
      </c>
      <c r="U125" s="111">
        <f>SUM(E125:T125)</f>
        <v>484</v>
      </c>
    </row>
    <row r="126" spans="1:21" ht="12" customHeight="1">
      <c r="A126" s="337"/>
      <c r="B126" s="173" t="s">
        <v>33</v>
      </c>
      <c r="C126" s="185" t="s">
        <v>153</v>
      </c>
      <c r="D126" s="186">
        <v>1941</v>
      </c>
      <c r="E126" s="155">
        <v>80</v>
      </c>
      <c r="F126" s="117">
        <v>88</v>
      </c>
      <c r="G126" s="120" t="s">
        <v>18</v>
      </c>
      <c r="H126" s="120" t="s">
        <v>18</v>
      </c>
      <c r="I126" s="120" t="s">
        <v>18</v>
      </c>
      <c r="J126" s="124">
        <v>60</v>
      </c>
      <c r="K126" s="117">
        <v>60</v>
      </c>
      <c r="L126" s="341">
        <v>44</v>
      </c>
      <c r="M126" s="356">
        <v>44</v>
      </c>
      <c r="N126" s="106">
        <v>66</v>
      </c>
      <c r="O126" s="129" t="s">
        <v>18</v>
      </c>
      <c r="P126" s="117">
        <v>60</v>
      </c>
      <c r="Q126" s="372">
        <v>44</v>
      </c>
      <c r="R126" s="120" t="s">
        <v>18</v>
      </c>
      <c r="S126" s="333">
        <v>48</v>
      </c>
      <c r="T126" s="421" t="s">
        <v>18</v>
      </c>
      <c r="U126" s="111">
        <f>SUM(E126:T126)-L126-Q126-M126</f>
        <v>462</v>
      </c>
    </row>
    <row r="127" spans="1:21" ht="12.75">
      <c r="A127" s="337"/>
      <c r="B127" s="173" t="s">
        <v>35</v>
      </c>
      <c r="C127" s="185" t="s">
        <v>155</v>
      </c>
      <c r="D127" s="186">
        <v>1939</v>
      </c>
      <c r="E127" s="158">
        <v>60</v>
      </c>
      <c r="F127" s="117">
        <v>66</v>
      </c>
      <c r="G127" s="117">
        <v>60</v>
      </c>
      <c r="H127" s="341">
        <v>40</v>
      </c>
      <c r="I127" s="120" t="s">
        <v>18</v>
      </c>
      <c r="J127" s="341">
        <v>40</v>
      </c>
      <c r="K127" s="117">
        <v>60</v>
      </c>
      <c r="L127" s="341">
        <v>44</v>
      </c>
      <c r="M127" s="124">
        <v>44</v>
      </c>
      <c r="N127" s="106">
        <v>44</v>
      </c>
      <c r="O127" s="124">
        <v>66</v>
      </c>
      <c r="P127" s="129" t="s">
        <v>18</v>
      </c>
      <c r="Q127" s="373">
        <v>33</v>
      </c>
      <c r="R127" s="129" t="s">
        <v>18</v>
      </c>
      <c r="S127" s="356">
        <v>36</v>
      </c>
      <c r="T127" s="421" t="s">
        <v>18</v>
      </c>
      <c r="U127" s="111">
        <f>SUM(E127:T127)-H127-J127-Q127-S127</f>
        <v>444</v>
      </c>
    </row>
    <row r="128" spans="1:21" ht="12.75">
      <c r="A128" s="337"/>
      <c r="B128" s="173" t="s">
        <v>36</v>
      </c>
      <c r="C128" s="185" t="s">
        <v>161</v>
      </c>
      <c r="D128" s="186">
        <v>1939</v>
      </c>
      <c r="E128" s="157" t="s">
        <v>18</v>
      </c>
      <c r="F128" s="117">
        <v>44</v>
      </c>
      <c r="G128" s="124">
        <v>40</v>
      </c>
      <c r="H128" s="117">
        <v>40</v>
      </c>
      <c r="I128" s="120" t="s">
        <v>18</v>
      </c>
      <c r="J128" s="120" t="s">
        <v>18</v>
      </c>
      <c r="K128" s="117">
        <v>40</v>
      </c>
      <c r="L128" s="169" t="s">
        <v>18</v>
      </c>
      <c r="M128" s="124">
        <v>66</v>
      </c>
      <c r="N128" s="120" t="s">
        <v>18</v>
      </c>
      <c r="O128" s="120" t="s">
        <v>18</v>
      </c>
      <c r="P128" s="129" t="s">
        <v>18</v>
      </c>
      <c r="Q128" s="124">
        <v>44</v>
      </c>
      <c r="R128" s="124">
        <v>60</v>
      </c>
      <c r="S128" s="121" t="s">
        <v>18</v>
      </c>
      <c r="T128" s="421" t="s">
        <v>18</v>
      </c>
      <c r="U128" s="111">
        <f>SUM(E128:T128)</f>
        <v>334</v>
      </c>
    </row>
    <row r="129" spans="1:21" ht="12.75">
      <c r="A129" s="337"/>
      <c r="B129" s="123" t="s">
        <v>37</v>
      </c>
      <c r="C129" s="185" t="s">
        <v>158</v>
      </c>
      <c r="D129" s="199">
        <v>1939</v>
      </c>
      <c r="E129" s="374">
        <v>40</v>
      </c>
      <c r="F129" s="106">
        <v>44</v>
      </c>
      <c r="G129" s="107">
        <v>40</v>
      </c>
      <c r="H129" s="331">
        <v>30</v>
      </c>
      <c r="I129" s="122" t="s">
        <v>18</v>
      </c>
      <c r="J129" s="122" t="s">
        <v>18</v>
      </c>
      <c r="K129" s="117">
        <v>40</v>
      </c>
      <c r="L129" s="375">
        <v>33</v>
      </c>
      <c r="M129" s="106">
        <v>44</v>
      </c>
      <c r="N129" s="146">
        <v>44</v>
      </c>
      <c r="O129" s="106">
        <v>44</v>
      </c>
      <c r="P129" s="146">
        <v>40</v>
      </c>
      <c r="Q129" s="373">
        <v>33</v>
      </c>
      <c r="R129" s="121" t="s">
        <v>18</v>
      </c>
      <c r="S129" s="121" t="s">
        <v>18</v>
      </c>
      <c r="T129" s="421" t="s">
        <v>18</v>
      </c>
      <c r="U129" s="111">
        <f>SUM(E129:T129)-H129-E129-L129-Q129</f>
        <v>296</v>
      </c>
    </row>
    <row r="130" spans="1:21" ht="12.75">
      <c r="A130" s="337"/>
      <c r="B130" s="173" t="s">
        <v>38</v>
      </c>
      <c r="C130" s="198" t="s">
        <v>159</v>
      </c>
      <c r="D130" s="186">
        <v>1940</v>
      </c>
      <c r="E130" s="158">
        <v>40</v>
      </c>
      <c r="F130" s="120" t="s">
        <v>18</v>
      </c>
      <c r="G130" s="120" t="s">
        <v>18</v>
      </c>
      <c r="H130" s="124">
        <v>30</v>
      </c>
      <c r="I130" s="129" t="s">
        <v>18</v>
      </c>
      <c r="J130" s="120" t="s">
        <v>18</v>
      </c>
      <c r="K130" s="120" t="s">
        <v>18</v>
      </c>
      <c r="L130" s="124">
        <v>33</v>
      </c>
      <c r="M130" s="124">
        <v>44</v>
      </c>
      <c r="N130" s="124">
        <v>44</v>
      </c>
      <c r="O130" s="117">
        <v>44</v>
      </c>
      <c r="P130" s="129" t="s">
        <v>18</v>
      </c>
      <c r="Q130" s="120" t="s">
        <v>18</v>
      </c>
      <c r="R130" s="120" t="s">
        <v>18</v>
      </c>
      <c r="S130" s="120" t="s">
        <v>18</v>
      </c>
      <c r="T130" s="421" t="s">
        <v>18</v>
      </c>
      <c r="U130" s="111">
        <f aca="true" t="shared" si="5" ref="U130:U143">SUM(E130:T130)</f>
        <v>235</v>
      </c>
    </row>
    <row r="131" spans="1:21" ht="12.75">
      <c r="A131" s="337"/>
      <c r="B131" s="173" t="s">
        <v>39</v>
      </c>
      <c r="C131" s="198" t="s">
        <v>377</v>
      </c>
      <c r="D131" s="230">
        <v>1939</v>
      </c>
      <c r="E131" s="157" t="s">
        <v>18</v>
      </c>
      <c r="F131" s="117">
        <v>44</v>
      </c>
      <c r="G131" s="124">
        <v>40</v>
      </c>
      <c r="H131" s="117">
        <v>30</v>
      </c>
      <c r="I131" s="120" t="s">
        <v>18</v>
      </c>
      <c r="J131" s="120" t="s">
        <v>18</v>
      </c>
      <c r="K131" s="120" t="s">
        <v>18</v>
      </c>
      <c r="L131" s="117">
        <v>44</v>
      </c>
      <c r="M131" s="124">
        <v>33</v>
      </c>
      <c r="N131" s="120" t="s">
        <v>18</v>
      </c>
      <c r="O131" s="120" t="s">
        <v>18</v>
      </c>
      <c r="P131" s="129" t="s">
        <v>18</v>
      </c>
      <c r="Q131" s="124">
        <v>33</v>
      </c>
      <c r="R131" s="120" t="s">
        <v>18</v>
      </c>
      <c r="S131" s="120" t="s">
        <v>18</v>
      </c>
      <c r="T131" s="421" t="s">
        <v>18</v>
      </c>
      <c r="U131" s="111">
        <f t="shared" si="5"/>
        <v>224</v>
      </c>
    </row>
    <row r="132" spans="1:21" ht="12.75">
      <c r="A132" s="337"/>
      <c r="B132" s="173" t="s">
        <v>40</v>
      </c>
      <c r="C132" s="185" t="s">
        <v>163</v>
      </c>
      <c r="D132" s="230">
        <v>1941</v>
      </c>
      <c r="E132" s="160" t="s">
        <v>18</v>
      </c>
      <c r="F132" s="164">
        <v>66</v>
      </c>
      <c r="G132" s="164">
        <v>30</v>
      </c>
      <c r="H132" s="135">
        <v>30</v>
      </c>
      <c r="I132" s="133" t="s">
        <v>18</v>
      </c>
      <c r="J132" s="133" t="s">
        <v>18</v>
      </c>
      <c r="K132" s="120" t="s">
        <v>18</v>
      </c>
      <c r="L132" s="169" t="s">
        <v>18</v>
      </c>
      <c r="M132" s="133" t="s">
        <v>18</v>
      </c>
      <c r="N132" s="165" t="s">
        <v>18</v>
      </c>
      <c r="O132" s="133" t="s">
        <v>18</v>
      </c>
      <c r="P132" s="169" t="s">
        <v>18</v>
      </c>
      <c r="Q132" s="164">
        <v>33</v>
      </c>
      <c r="R132" s="164">
        <v>60</v>
      </c>
      <c r="S132" s="120" t="s">
        <v>18</v>
      </c>
      <c r="T132" s="421" t="s">
        <v>18</v>
      </c>
      <c r="U132" s="111">
        <f t="shared" si="5"/>
        <v>219</v>
      </c>
    </row>
    <row r="133" spans="1:21" ht="12.75">
      <c r="A133" s="337"/>
      <c r="B133" s="173" t="s">
        <v>41</v>
      </c>
      <c r="C133" s="185" t="s">
        <v>152</v>
      </c>
      <c r="D133" s="230">
        <v>1942</v>
      </c>
      <c r="E133" s="160" t="s">
        <v>18</v>
      </c>
      <c r="F133" s="169" t="s">
        <v>18</v>
      </c>
      <c r="G133" s="169" t="s">
        <v>18</v>
      </c>
      <c r="H133" s="133" t="s">
        <v>18</v>
      </c>
      <c r="I133" s="133" t="s">
        <v>18</v>
      </c>
      <c r="J133" s="133" t="s">
        <v>18</v>
      </c>
      <c r="K133" s="133" t="s">
        <v>18</v>
      </c>
      <c r="L133" s="135">
        <v>66</v>
      </c>
      <c r="M133" s="164">
        <v>88</v>
      </c>
      <c r="N133" s="165" t="s">
        <v>18</v>
      </c>
      <c r="O133" s="169" t="s">
        <v>18</v>
      </c>
      <c r="P133" s="169" t="s">
        <v>18</v>
      </c>
      <c r="Q133" s="135">
        <v>44</v>
      </c>
      <c r="R133" s="133" t="s">
        <v>18</v>
      </c>
      <c r="S133" s="120" t="s">
        <v>18</v>
      </c>
      <c r="T133" s="421" t="s">
        <v>18</v>
      </c>
      <c r="U133" s="111">
        <f t="shared" si="5"/>
        <v>198</v>
      </c>
    </row>
    <row r="134" spans="1:21" ht="12.75">
      <c r="A134" s="337"/>
      <c r="B134" s="123" t="s">
        <v>42</v>
      </c>
      <c r="C134" s="185" t="s">
        <v>164</v>
      </c>
      <c r="D134" s="230">
        <v>1939</v>
      </c>
      <c r="E134" s="161" t="s">
        <v>18</v>
      </c>
      <c r="F134" s="169" t="s">
        <v>18</v>
      </c>
      <c r="G134" s="135">
        <v>30</v>
      </c>
      <c r="H134" s="133" t="s">
        <v>18</v>
      </c>
      <c r="I134" s="133" t="s">
        <v>18</v>
      </c>
      <c r="J134" s="133" t="s">
        <v>18</v>
      </c>
      <c r="K134" s="133" t="s">
        <v>18</v>
      </c>
      <c r="L134" s="169" t="s">
        <v>18</v>
      </c>
      <c r="M134" s="133" t="s">
        <v>18</v>
      </c>
      <c r="N134" s="165" t="s">
        <v>18</v>
      </c>
      <c r="O134" s="133" t="s">
        <v>18</v>
      </c>
      <c r="P134" s="169" t="s">
        <v>18</v>
      </c>
      <c r="Q134" s="135">
        <v>33</v>
      </c>
      <c r="R134" s="135">
        <v>80</v>
      </c>
      <c r="S134" s="28">
        <v>36</v>
      </c>
      <c r="T134" s="421" t="s">
        <v>18</v>
      </c>
      <c r="U134" s="111">
        <f t="shared" si="5"/>
        <v>179</v>
      </c>
    </row>
    <row r="135" spans="1:24" ht="12.75">
      <c r="A135" s="337"/>
      <c r="B135" s="173" t="s">
        <v>43</v>
      </c>
      <c r="C135" s="240" t="s">
        <v>166</v>
      </c>
      <c r="D135" s="230">
        <v>1942</v>
      </c>
      <c r="E135" s="235" t="s">
        <v>18</v>
      </c>
      <c r="F135" s="282" t="s">
        <v>18</v>
      </c>
      <c r="G135" s="233" t="s">
        <v>18</v>
      </c>
      <c r="H135" s="233" t="s">
        <v>18</v>
      </c>
      <c r="I135" s="120" t="s">
        <v>18</v>
      </c>
      <c r="J135" s="120" t="s">
        <v>18</v>
      </c>
      <c r="K135" s="120" t="s">
        <v>18</v>
      </c>
      <c r="L135" s="282" t="s">
        <v>18</v>
      </c>
      <c r="M135" s="120" t="s">
        <v>18</v>
      </c>
      <c r="N135" s="376">
        <v>44</v>
      </c>
      <c r="O135" s="133" t="s">
        <v>18</v>
      </c>
      <c r="P135" s="164">
        <v>80</v>
      </c>
      <c r="Q135" s="169" t="s">
        <v>18</v>
      </c>
      <c r="R135" s="133" t="s">
        <v>18</v>
      </c>
      <c r="S135" s="358">
        <v>48</v>
      </c>
      <c r="T135" s="421" t="s">
        <v>18</v>
      </c>
      <c r="U135" s="111">
        <f t="shared" si="5"/>
        <v>172</v>
      </c>
      <c r="V135" s="37"/>
      <c r="W135" s="37"/>
      <c r="X135" s="37"/>
    </row>
    <row r="136" spans="1:24" s="37" customFormat="1" ht="12.75">
      <c r="A136" s="337"/>
      <c r="B136" s="123" t="s">
        <v>44</v>
      </c>
      <c r="C136" s="185" t="s">
        <v>160</v>
      </c>
      <c r="D136" s="186">
        <v>1941</v>
      </c>
      <c r="E136" s="160" t="s">
        <v>18</v>
      </c>
      <c r="F136" s="169" t="s">
        <v>18</v>
      </c>
      <c r="G136" s="117">
        <v>80</v>
      </c>
      <c r="H136" s="124">
        <v>40</v>
      </c>
      <c r="I136" s="120" t="s">
        <v>18</v>
      </c>
      <c r="J136" s="120" t="s">
        <v>18</v>
      </c>
      <c r="K136" s="117">
        <v>40</v>
      </c>
      <c r="L136" s="169" t="s">
        <v>18</v>
      </c>
      <c r="M136" s="120" t="s">
        <v>18</v>
      </c>
      <c r="N136" s="170" t="s">
        <v>18</v>
      </c>
      <c r="O136" s="120" t="s">
        <v>18</v>
      </c>
      <c r="P136" s="129" t="s">
        <v>18</v>
      </c>
      <c r="Q136" s="129" t="s">
        <v>18</v>
      </c>
      <c r="R136" s="129" t="s">
        <v>18</v>
      </c>
      <c r="S136" s="120" t="s">
        <v>18</v>
      </c>
      <c r="T136" s="421" t="s">
        <v>18</v>
      </c>
      <c r="U136" s="111">
        <f t="shared" si="5"/>
        <v>160</v>
      </c>
      <c r="V136"/>
      <c r="W136"/>
      <c r="X136"/>
    </row>
    <row r="137" spans="1:21" s="37" customFormat="1" ht="12.75">
      <c r="A137" s="337"/>
      <c r="B137" s="173" t="s">
        <v>378</v>
      </c>
      <c r="C137" s="185" t="s">
        <v>379</v>
      </c>
      <c r="D137" s="186">
        <v>1943</v>
      </c>
      <c r="E137" s="235" t="s">
        <v>18</v>
      </c>
      <c r="F137" s="282" t="s">
        <v>18</v>
      </c>
      <c r="G137" s="233" t="s">
        <v>18</v>
      </c>
      <c r="H137" s="233" t="s">
        <v>18</v>
      </c>
      <c r="I137" s="120" t="s">
        <v>18</v>
      </c>
      <c r="J137" s="120" t="s">
        <v>18</v>
      </c>
      <c r="K137" s="120" t="s">
        <v>18</v>
      </c>
      <c r="L137" s="282" t="s">
        <v>18</v>
      </c>
      <c r="M137" s="120" t="s">
        <v>18</v>
      </c>
      <c r="N137" s="170" t="s">
        <v>18</v>
      </c>
      <c r="O137" s="120" t="s">
        <v>18</v>
      </c>
      <c r="P137" s="129" t="s">
        <v>18</v>
      </c>
      <c r="Q137" s="117">
        <v>88</v>
      </c>
      <c r="R137" s="129" t="s">
        <v>18</v>
      </c>
      <c r="S137" s="129" t="s">
        <v>18</v>
      </c>
      <c r="T137" s="421" t="s">
        <v>18</v>
      </c>
      <c r="U137" s="111">
        <f t="shared" si="5"/>
        <v>88</v>
      </c>
    </row>
    <row r="138" spans="1:21" s="37" customFormat="1" ht="12.75">
      <c r="A138" s="337"/>
      <c r="B138" s="173" t="s">
        <v>378</v>
      </c>
      <c r="C138" s="185" t="s">
        <v>380</v>
      </c>
      <c r="D138" s="186"/>
      <c r="E138" s="277" t="s">
        <v>18</v>
      </c>
      <c r="F138" s="233" t="s">
        <v>18</v>
      </c>
      <c r="G138" s="282" t="s">
        <v>18</v>
      </c>
      <c r="H138" s="233" t="s">
        <v>18</v>
      </c>
      <c r="I138" s="120" t="s">
        <v>18</v>
      </c>
      <c r="J138" s="120" t="s">
        <v>18</v>
      </c>
      <c r="K138" s="120" t="s">
        <v>18</v>
      </c>
      <c r="L138" s="233" t="s">
        <v>18</v>
      </c>
      <c r="M138" s="120" t="s">
        <v>18</v>
      </c>
      <c r="N138" s="176">
        <v>66</v>
      </c>
      <c r="O138" s="120" t="s">
        <v>18</v>
      </c>
      <c r="P138" s="129" t="s">
        <v>18</v>
      </c>
      <c r="Q138" s="129" t="s">
        <v>18</v>
      </c>
      <c r="R138" s="120" t="s">
        <v>18</v>
      </c>
      <c r="S138" s="120" t="s">
        <v>18</v>
      </c>
      <c r="T138" s="421" t="s">
        <v>18</v>
      </c>
      <c r="U138" s="111">
        <f t="shared" si="5"/>
        <v>66</v>
      </c>
    </row>
    <row r="139" spans="1:24" s="37" customFormat="1" ht="12.75">
      <c r="A139" s="337"/>
      <c r="B139" s="173" t="s">
        <v>378</v>
      </c>
      <c r="C139" s="185" t="s">
        <v>149</v>
      </c>
      <c r="D139" s="186">
        <v>1942</v>
      </c>
      <c r="E139" s="156" t="s">
        <v>18</v>
      </c>
      <c r="F139" s="129" t="s">
        <v>18</v>
      </c>
      <c r="G139" s="169" t="s">
        <v>18</v>
      </c>
      <c r="H139" s="120" t="s">
        <v>18</v>
      </c>
      <c r="I139" s="120" t="s">
        <v>18</v>
      </c>
      <c r="J139" s="120" t="s">
        <v>18</v>
      </c>
      <c r="K139" s="120" t="s">
        <v>18</v>
      </c>
      <c r="L139" s="124">
        <v>66</v>
      </c>
      <c r="M139" s="129" t="s">
        <v>18</v>
      </c>
      <c r="N139" s="170" t="s">
        <v>18</v>
      </c>
      <c r="O139" s="129" t="s">
        <v>18</v>
      </c>
      <c r="P139" s="129" t="s">
        <v>18</v>
      </c>
      <c r="Q139" s="129" t="s">
        <v>18</v>
      </c>
      <c r="R139" s="120" t="s">
        <v>18</v>
      </c>
      <c r="S139" s="120" t="s">
        <v>18</v>
      </c>
      <c r="T139" s="421" t="s">
        <v>18</v>
      </c>
      <c r="U139" s="111">
        <f t="shared" si="5"/>
        <v>66</v>
      </c>
      <c r="V139" s="336"/>
      <c r="W139" s="337"/>
      <c r="X139" s="337"/>
    </row>
    <row r="140" spans="1:24" s="37" customFormat="1" ht="12.75">
      <c r="A140" s="337"/>
      <c r="B140" s="123" t="s">
        <v>54</v>
      </c>
      <c r="C140" s="222" t="s">
        <v>171</v>
      </c>
      <c r="D140" s="219"/>
      <c r="E140" s="277" t="s">
        <v>18</v>
      </c>
      <c r="F140" s="233" t="s">
        <v>18</v>
      </c>
      <c r="G140" s="282" t="s">
        <v>18</v>
      </c>
      <c r="H140" s="233" t="s">
        <v>18</v>
      </c>
      <c r="I140" s="120" t="s">
        <v>18</v>
      </c>
      <c r="J140" s="120" t="s">
        <v>18</v>
      </c>
      <c r="K140" s="120" t="s">
        <v>18</v>
      </c>
      <c r="L140" s="233" t="s">
        <v>18</v>
      </c>
      <c r="M140" s="120" t="s">
        <v>18</v>
      </c>
      <c r="N140" s="170" t="s">
        <v>18</v>
      </c>
      <c r="O140" s="129" t="s">
        <v>18</v>
      </c>
      <c r="P140" s="129" t="s">
        <v>18</v>
      </c>
      <c r="Q140" s="117">
        <v>66</v>
      </c>
      <c r="R140" s="120" t="s">
        <v>18</v>
      </c>
      <c r="S140" s="120" t="s">
        <v>18</v>
      </c>
      <c r="T140" s="421" t="s">
        <v>18</v>
      </c>
      <c r="U140" s="335">
        <f t="shared" si="5"/>
        <v>66</v>
      </c>
      <c r="V140"/>
      <c r="W140"/>
      <c r="X140"/>
    </row>
    <row r="141" spans="1:24" s="37" customFormat="1" ht="12.75">
      <c r="A141" s="337"/>
      <c r="B141" s="123"/>
      <c r="C141" s="222" t="s">
        <v>170</v>
      </c>
      <c r="D141" s="219">
        <v>1940</v>
      </c>
      <c r="E141" s="277" t="s">
        <v>18</v>
      </c>
      <c r="F141" s="233" t="s">
        <v>18</v>
      </c>
      <c r="G141" s="282" t="s">
        <v>18</v>
      </c>
      <c r="H141" s="233" t="s">
        <v>18</v>
      </c>
      <c r="I141" s="120" t="s">
        <v>18</v>
      </c>
      <c r="J141" s="120" t="s">
        <v>18</v>
      </c>
      <c r="K141" s="120" t="s">
        <v>18</v>
      </c>
      <c r="L141" s="233" t="s">
        <v>18</v>
      </c>
      <c r="M141" s="120" t="s">
        <v>18</v>
      </c>
      <c r="N141" s="170" t="s">
        <v>18</v>
      </c>
      <c r="O141" s="129" t="s">
        <v>18</v>
      </c>
      <c r="P141" s="129" t="s">
        <v>18</v>
      </c>
      <c r="Q141" s="129" t="s">
        <v>18</v>
      </c>
      <c r="R141" s="120" t="s">
        <v>18</v>
      </c>
      <c r="S141" s="117">
        <v>48</v>
      </c>
      <c r="T141" s="421" t="s">
        <v>18</v>
      </c>
      <c r="U141" s="335">
        <f t="shared" si="5"/>
        <v>48</v>
      </c>
      <c r="V141"/>
      <c r="W141"/>
      <c r="X141"/>
    </row>
    <row r="142" spans="1:21" s="37" customFormat="1" ht="12.75">
      <c r="A142" s="337"/>
      <c r="B142" s="123" t="s">
        <v>61</v>
      </c>
      <c r="C142" s="185" t="s">
        <v>381</v>
      </c>
      <c r="D142" s="186">
        <v>1943</v>
      </c>
      <c r="E142" s="156" t="s">
        <v>18</v>
      </c>
      <c r="F142" s="129" t="s">
        <v>18</v>
      </c>
      <c r="G142" s="129" t="s">
        <v>18</v>
      </c>
      <c r="H142" s="117">
        <v>40</v>
      </c>
      <c r="I142" s="120" t="s">
        <v>18</v>
      </c>
      <c r="J142" s="120" t="s">
        <v>18</v>
      </c>
      <c r="K142" s="120" t="s">
        <v>18</v>
      </c>
      <c r="L142" s="129" t="s">
        <v>18</v>
      </c>
      <c r="M142" s="120" t="s">
        <v>18</v>
      </c>
      <c r="N142" s="170" t="s">
        <v>18</v>
      </c>
      <c r="O142" s="120" t="s">
        <v>18</v>
      </c>
      <c r="P142" s="129" t="s">
        <v>18</v>
      </c>
      <c r="Q142" s="129" t="s">
        <v>18</v>
      </c>
      <c r="R142" s="120" t="s">
        <v>18</v>
      </c>
      <c r="S142" s="120" t="s">
        <v>18</v>
      </c>
      <c r="T142" s="421" t="s">
        <v>18</v>
      </c>
      <c r="U142" s="111">
        <f t="shared" si="5"/>
        <v>40</v>
      </c>
    </row>
    <row r="143" spans="1:24" ht="13.5" thickBot="1">
      <c r="A143" s="337"/>
      <c r="B143" s="126" t="s">
        <v>62</v>
      </c>
      <c r="C143" s="187" t="s">
        <v>169</v>
      </c>
      <c r="D143" s="188">
        <v>1941</v>
      </c>
      <c r="E143" s="167" t="s">
        <v>18</v>
      </c>
      <c r="F143" s="138" t="s">
        <v>18</v>
      </c>
      <c r="G143" s="138" t="s">
        <v>18</v>
      </c>
      <c r="H143" s="136" t="s">
        <v>18</v>
      </c>
      <c r="I143" s="136" t="s">
        <v>18</v>
      </c>
      <c r="J143" s="136" t="s">
        <v>18</v>
      </c>
      <c r="K143" s="136" t="s">
        <v>18</v>
      </c>
      <c r="L143" s="119">
        <v>33</v>
      </c>
      <c r="M143" s="136" t="s">
        <v>18</v>
      </c>
      <c r="N143" s="223" t="s">
        <v>18</v>
      </c>
      <c r="O143" s="136" t="s">
        <v>18</v>
      </c>
      <c r="P143" s="138" t="s">
        <v>18</v>
      </c>
      <c r="Q143" s="138" t="s">
        <v>18</v>
      </c>
      <c r="R143" s="136" t="s">
        <v>18</v>
      </c>
      <c r="S143" s="136" t="s">
        <v>18</v>
      </c>
      <c r="T143" s="430" t="s">
        <v>18</v>
      </c>
      <c r="U143" s="112">
        <f t="shared" si="5"/>
        <v>33</v>
      </c>
      <c r="V143" s="37"/>
      <c r="W143" s="37"/>
      <c r="X143" s="190"/>
    </row>
    <row r="144" spans="5:18" ht="13.5" thickBot="1"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</row>
    <row r="145" spans="2:23" ht="13.5" thickBot="1">
      <c r="B145" s="115" t="s">
        <v>0</v>
      </c>
      <c r="C145" s="319" t="s">
        <v>12</v>
      </c>
      <c r="D145" s="205" t="s">
        <v>99</v>
      </c>
      <c r="E145" s="4">
        <v>1</v>
      </c>
      <c r="F145" s="5">
        <v>2</v>
      </c>
      <c r="G145" s="5">
        <v>3</v>
      </c>
      <c r="H145" s="5">
        <v>4</v>
      </c>
      <c r="I145" s="5">
        <v>5</v>
      </c>
      <c r="J145" s="5">
        <v>6</v>
      </c>
      <c r="K145" s="5">
        <v>7</v>
      </c>
      <c r="L145" s="30">
        <v>8</v>
      </c>
      <c r="M145" s="5">
        <v>9</v>
      </c>
      <c r="N145" s="5">
        <v>10</v>
      </c>
      <c r="O145" s="5">
        <v>11</v>
      </c>
      <c r="P145" s="5">
        <v>12</v>
      </c>
      <c r="Q145" s="5">
        <v>13</v>
      </c>
      <c r="R145" s="5">
        <v>14</v>
      </c>
      <c r="S145" s="5">
        <v>15</v>
      </c>
      <c r="T145" s="5">
        <v>16</v>
      </c>
      <c r="U145" s="115" t="s">
        <v>76</v>
      </c>
      <c r="W145" s="377"/>
    </row>
    <row r="146" spans="2:21" ht="12.75">
      <c r="B146" s="196" t="s">
        <v>29</v>
      </c>
      <c r="C146" s="224" t="s">
        <v>151</v>
      </c>
      <c r="D146" s="184">
        <v>1938</v>
      </c>
      <c r="E146" s="151">
        <v>100</v>
      </c>
      <c r="F146" s="127">
        <v>110</v>
      </c>
      <c r="G146" s="128" t="s">
        <v>18</v>
      </c>
      <c r="H146" s="325" t="s">
        <v>18</v>
      </c>
      <c r="I146" s="116" t="s">
        <v>18</v>
      </c>
      <c r="J146" s="127">
        <v>100</v>
      </c>
      <c r="K146" s="116" t="s">
        <v>18</v>
      </c>
      <c r="L146" s="378">
        <v>88</v>
      </c>
      <c r="M146" s="225">
        <v>110</v>
      </c>
      <c r="N146" s="340">
        <v>100</v>
      </c>
      <c r="O146" s="116" t="s">
        <v>18</v>
      </c>
      <c r="P146" s="128" t="s">
        <v>18</v>
      </c>
      <c r="Q146" s="105">
        <v>110</v>
      </c>
      <c r="R146" s="128" t="s">
        <v>18</v>
      </c>
      <c r="S146" s="31">
        <v>120</v>
      </c>
      <c r="T146" s="31"/>
      <c r="U146" s="110">
        <f>SUM(E146:T146)-L146</f>
        <v>750</v>
      </c>
    </row>
    <row r="147" spans="2:23" ht="12.75">
      <c r="B147" s="173" t="s">
        <v>28</v>
      </c>
      <c r="C147" s="227" t="s">
        <v>174</v>
      </c>
      <c r="D147" s="199">
        <v>1937</v>
      </c>
      <c r="E147" s="154" t="s">
        <v>18</v>
      </c>
      <c r="F147" s="106">
        <v>88</v>
      </c>
      <c r="G147" s="106">
        <v>80</v>
      </c>
      <c r="H147" s="106">
        <v>100</v>
      </c>
      <c r="I147" s="122" t="s">
        <v>18</v>
      </c>
      <c r="J147" s="106">
        <v>60</v>
      </c>
      <c r="K147" s="341">
        <v>40</v>
      </c>
      <c r="L147" s="175">
        <v>110</v>
      </c>
      <c r="M147" s="175">
        <v>66</v>
      </c>
      <c r="N147" s="341">
        <v>40</v>
      </c>
      <c r="O147" s="331">
        <v>44</v>
      </c>
      <c r="P147" s="121" t="s">
        <v>18</v>
      </c>
      <c r="Q147" s="106">
        <v>66</v>
      </c>
      <c r="R147" s="122" t="s">
        <v>18</v>
      </c>
      <c r="S147" s="331">
        <v>48</v>
      </c>
      <c r="T147" s="345">
        <v>110</v>
      </c>
      <c r="U147" s="111">
        <f>SUM(E147:T147)-K147-N147-O147-S147</f>
        <v>680</v>
      </c>
      <c r="W147" s="377"/>
    </row>
    <row r="148" spans="2:21" ht="12.75">
      <c r="B148" s="173" t="s">
        <v>30</v>
      </c>
      <c r="C148" s="227" t="s">
        <v>173</v>
      </c>
      <c r="D148" s="199">
        <v>1936</v>
      </c>
      <c r="E148" s="355">
        <v>60</v>
      </c>
      <c r="F148" s="341">
        <v>66</v>
      </c>
      <c r="G148" s="124">
        <v>100</v>
      </c>
      <c r="H148" s="341">
        <v>40</v>
      </c>
      <c r="I148" s="129" t="s">
        <v>18</v>
      </c>
      <c r="J148" s="124">
        <v>80</v>
      </c>
      <c r="K148" s="124">
        <v>80</v>
      </c>
      <c r="L148" s="175">
        <v>66</v>
      </c>
      <c r="M148" s="228">
        <v>88</v>
      </c>
      <c r="N148" s="145" t="s">
        <v>18</v>
      </c>
      <c r="O148" s="120" t="s">
        <v>18</v>
      </c>
      <c r="P148" s="122" t="s">
        <v>18</v>
      </c>
      <c r="Q148" s="117">
        <v>88</v>
      </c>
      <c r="R148" s="124">
        <v>100</v>
      </c>
      <c r="S148" s="353" t="s">
        <v>18</v>
      </c>
      <c r="T148" s="333">
        <v>66</v>
      </c>
      <c r="U148" s="379">
        <f>SUM(E148:T148)-H148-E148-F148</f>
        <v>668</v>
      </c>
    </row>
    <row r="149" spans="2:23" ht="12.75">
      <c r="B149" s="173" t="s">
        <v>31</v>
      </c>
      <c r="C149" s="226" t="s">
        <v>177</v>
      </c>
      <c r="D149" s="186">
        <v>1936</v>
      </c>
      <c r="E149" s="354">
        <v>40</v>
      </c>
      <c r="F149" s="356">
        <v>44</v>
      </c>
      <c r="G149" s="129" t="s">
        <v>18</v>
      </c>
      <c r="H149" s="129" t="s">
        <v>18</v>
      </c>
      <c r="I149" s="120" t="s">
        <v>18</v>
      </c>
      <c r="J149" s="341">
        <v>40</v>
      </c>
      <c r="K149" s="117">
        <v>60</v>
      </c>
      <c r="L149" s="172">
        <v>44</v>
      </c>
      <c r="M149" s="172">
        <v>44</v>
      </c>
      <c r="N149" s="176">
        <v>60</v>
      </c>
      <c r="O149" s="124">
        <v>66</v>
      </c>
      <c r="P149" s="120" t="s">
        <v>18</v>
      </c>
      <c r="Q149" s="124">
        <v>44</v>
      </c>
      <c r="R149" s="129" t="s">
        <v>18</v>
      </c>
      <c r="S149" s="124">
        <v>96</v>
      </c>
      <c r="T149" s="124">
        <v>88</v>
      </c>
      <c r="U149" s="111">
        <f>SUM(E149:T149)-E149-J149-F149</f>
        <v>502</v>
      </c>
      <c r="W149" s="377"/>
    </row>
    <row r="150" spans="2:21" ht="12.75">
      <c r="B150" s="173" t="s">
        <v>32</v>
      </c>
      <c r="C150" s="227" t="s">
        <v>154</v>
      </c>
      <c r="D150" s="186">
        <v>1938</v>
      </c>
      <c r="E150" s="354">
        <v>40</v>
      </c>
      <c r="F150" s="155">
        <v>66</v>
      </c>
      <c r="G150" s="157" t="s">
        <v>18</v>
      </c>
      <c r="H150" s="124">
        <v>60</v>
      </c>
      <c r="I150" s="129" t="s">
        <v>18</v>
      </c>
      <c r="J150" s="117">
        <v>60</v>
      </c>
      <c r="K150" s="120" t="s">
        <v>18</v>
      </c>
      <c r="L150" s="380">
        <v>44</v>
      </c>
      <c r="M150" s="172">
        <v>66</v>
      </c>
      <c r="N150" s="381">
        <v>40</v>
      </c>
      <c r="O150" s="356">
        <v>44</v>
      </c>
      <c r="P150" s="117">
        <v>60</v>
      </c>
      <c r="Q150" s="124">
        <v>44</v>
      </c>
      <c r="R150" s="124">
        <v>80</v>
      </c>
      <c r="S150" s="356">
        <v>36</v>
      </c>
      <c r="T150" s="345">
        <v>44</v>
      </c>
      <c r="U150" s="111">
        <f>SUM(E150:T150)-E150-N150-L150-O150-S150</f>
        <v>480</v>
      </c>
    </row>
    <row r="151" spans="2:23" ht="12.75">
      <c r="B151" s="173" t="s">
        <v>33</v>
      </c>
      <c r="C151" s="226" t="s">
        <v>176</v>
      </c>
      <c r="D151" s="199">
        <v>1936</v>
      </c>
      <c r="E151" s="132" t="s">
        <v>18</v>
      </c>
      <c r="F151" s="153">
        <v>44</v>
      </c>
      <c r="G151" s="132" t="s">
        <v>18</v>
      </c>
      <c r="H151" s="134">
        <v>80</v>
      </c>
      <c r="I151" s="122" t="s">
        <v>18</v>
      </c>
      <c r="J151" s="342">
        <v>30</v>
      </c>
      <c r="K151" s="117">
        <v>60</v>
      </c>
      <c r="L151" s="380">
        <v>33</v>
      </c>
      <c r="M151" s="175">
        <v>44</v>
      </c>
      <c r="N151" s="145" t="s">
        <v>18</v>
      </c>
      <c r="O151" s="106">
        <v>66</v>
      </c>
      <c r="P151" s="121" t="s">
        <v>18</v>
      </c>
      <c r="Q151" s="106">
        <v>44</v>
      </c>
      <c r="R151" s="121" t="s">
        <v>18</v>
      </c>
      <c r="S151" s="106">
        <v>72</v>
      </c>
      <c r="T151" s="421" t="s">
        <v>18</v>
      </c>
      <c r="U151" s="111">
        <f>SUM(E151:T151)-L151-J151</f>
        <v>410</v>
      </c>
      <c r="W151" s="377"/>
    </row>
    <row r="152" spans="2:21" ht="12.75">
      <c r="B152" s="173" t="s">
        <v>35</v>
      </c>
      <c r="C152" s="226" t="s">
        <v>175</v>
      </c>
      <c r="D152" s="199">
        <v>1936</v>
      </c>
      <c r="E152" s="134">
        <v>60</v>
      </c>
      <c r="F152" s="374">
        <v>44</v>
      </c>
      <c r="G152" s="134">
        <v>60</v>
      </c>
      <c r="H152" s="382">
        <v>40</v>
      </c>
      <c r="I152" s="122" t="s">
        <v>18</v>
      </c>
      <c r="J152" s="342">
        <v>40</v>
      </c>
      <c r="K152" s="342">
        <v>40</v>
      </c>
      <c r="L152" s="372">
        <v>33</v>
      </c>
      <c r="M152" s="372">
        <v>44</v>
      </c>
      <c r="N152" s="344">
        <v>40</v>
      </c>
      <c r="O152" s="106">
        <v>44</v>
      </c>
      <c r="P152" s="106">
        <v>60</v>
      </c>
      <c r="Q152" s="106">
        <v>44</v>
      </c>
      <c r="R152" s="106">
        <v>60</v>
      </c>
      <c r="S152" s="23">
        <v>48</v>
      </c>
      <c r="T152" s="421" t="s">
        <v>18</v>
      </c>
      <c r="U152" s="379">
        <f>SUM(E152:T152)-L152-J152-H152-K152-N152-F152-M152</f>
        <v>376</v>
      </c>
    </row>
    <row r="153" spans="2:23" ht="12.75">
      <c r="B153" s="173" t="s">
        <v>36</v>
      </c>
      <c r="C153" s="226" t="s">
        <v>178</v>
      </c>
      <c r="D153" s="199">
        <v>1935</v>
      </c>
      <c r="E153" s="134">
        <v>80</v>
      </c>
      <c r="F153" s="121" t="s">
        <v>18</v>
      </c>
      <c r="G153" s="121" t="s">
        <v>18</v>
      </c>
      <c r="H153" s="132" t="s">
        <v>18</v>
      </c>
      <c r="I153" s="122" t="s">
        <v>18</v>
      </c>
      <c r="J153" s="107">
        <v>40</v>
      </c>
      <c r="K153" s="122" t="s">
        <v>18</v>
      </c>
      <c r="L153" s="122" t="s">
        <v>18</v>
      </c>
      <c r="M153" s="122" t="s">
        <v>18</v>
      </c>
      <c r="N153" s="146">
        <v>40</v>
      </c>
      <c r="O153" s="106">
        <v>110</v>
      </c>
      <c r="P153" s="121" t="s">
        <v>18</v>
      </c>
      <c r="Q153" s="121" t="s">
        <v>18</v>
      </c>
      <c r="R153" s="121" t="s">
        <v>18</v>
      </c>
      <c r="S153" s="27">
        <v>72</v>
      </c>
      <c r="T153" s="421" t="s">
        <v>18</v>
      </c>
      <c r="U153" s="111">
        <f aca="true" t="shared" si="6" ref="U153:U164">SUM(E153:T153)</f>
        <v>342</v>
      </c>
      <c r="W153" s="377"/>
    </row>
    <row r="154" spans="2:21" ht="12.75">
      <c r="B154" s="173" t="s">
        <v>37</v>
      </c>
      <c r="C154" s="226" t="s">
        <v>382</v>
      </c>
      <c r="D154" s="199">
        <v>1935</v>
      </c>
      <c r="E154" s="132" t="s">
        <v>18</v>
      </c>
      <c r="F154" s="121" t="s">
        <v>18</v>
      </c>
      <c r="G154" s="122" t="s">
        <v>18</v>
      </c>
      <c r="H154" s="106">
        <v>60</v>
      </c>
      <c r="I154" s="122" t="s">
        <v>18</v>
      </c>
      <c r="J154" s="122" t="s">
        <v>18</v>
      </c>
      <c r="K154" s="120" t="s">
        <v>18</v>
      </c>
      <c r="L154" s="228">
        <v>44</v>
      </c>
      <c r="M154" s="121" t="s">
        <v>18</v>
      </c>
      <c r="N154" s="131">
        <v>80</v>
      </c>
      <c r="O154" s="106">
        <v>88</v>
      </c>
      <c r="P154" s="122" t="s">
        <v>18</v>
      </c>
      <c r="Q154" s="106">
        <v>66</v>
      </c>
      <c r="R154" s="122" t="s">
        <v>18</v>
      </c>
      <c r="S154" s="383" t="s">
        <v>18</v>
      </c>
      <c r="T154" s="421" t="s">
        <v>18</v>
      </c>
      <c r="U154" s="111">
        <f t="shared" si="6"/>
        <v>338</v>
      </c>
    </row>
    <row r="155" spans="2:23" ht="12.75">
      <c r="B155" s="173" t="s">
        <v>38</v>
      </c>
      <c r="C155" s="226" t="s">
        <v>172</v>
      </c>
      <c r="D155" s="199">
        <v>1934</v>
      </c>
      <c r="E155" s="157" t="s">
        <v>18</v>
      </c>
      <c r="F155" s="120" t="s">
        <v>18</v>
      </c>
      <c r="G155" s="120" t="s">
        <v>18</v>
      </c>
      <c r="H155" s="129" t="s">
        <v>18</v>
      </c>
      <c r="I155" s="120" t="s">
        <v>18</v>
      </c>
      <c r="J155" s="120" t="s">
        <v>18</v>
      </c>
      <c r="K155" s="117">
        <v>100</v>
      </c>
      <c r="L155" s="172">
        <v>88</v>
      </c>
      <c r="M155" s="120" t="s">
        <v>18</v>
      </c>
      <c r="N155" s="145" t="s">
        <v>18</v>
      </c>
      <c r="O155" s="129" t="s">
        <v>18</v>
      </c>
      <c r="P155" s="117">
        <v>100</v>
      </c>
      <c r="Q155" s="120" t="s">
        <v>18</v>
      </c>
      <c r="R155" s="120" t="s">
        <v>18</v>
      </c>
      <c r="S155" s="353" t="s">
        <v>18</v>
      </c>
      <c r="T155" s="421" t="s">
        <v>18</v>
      </c>
      <c r="U155" s="111">
        <f t="shared" si="6"/>
        <v>288</v>
      </c>
      <c r="W155" s="377"/>
    </row>
    <row r="156" spans="2:21" ht="12.75">
      <c r="B156" s="173" t="s">
        <v>39</v>
      </c>
      <c r="C156" s="226" t="s">
        <v>180</v>
      </c>
      <c r="D156" s="199">
        <v>1935</v>
      </c>
      <c r="E156" s="158" t="s">
        <v>18</v>
      </c>
      <c r="F156" s="129" t="s">
        <v>18</v>
      </c>
      <c r="G156" s="117">
        <v>40</v>
      </c>
      <c r="H156" s="124">
        <v>40</v>
      </c>
      <c r="I156" s="120" t="s">
        <v>18</v>
      </c>
      <c r="J156" s="129" t="s">
        <v>18</v>
      </c>
      <c r="K156" s="120" t="s">
        <v>18</v>
      </c>
      <c r="L156" s="172">
        <v>33</v>
      </c>
      <c r="M156" s="120" t="s">
        <v>18</v>
      </c>
      <c r="N156" s="120" t="s">
        <v>18</v>
      </c>
      <c r="O156" s="120" t="s">
        <v>18</v>
      </c>
      <c r="P156" s="117">
        <v>80</v>
      </c>
      <c r="Q156" s="124">
        <v>33</v>
      </c>
      <c r="R156" s="129" t="s">
        <v>18</v>
      </c>
      <c r="S156" s="28">
        <v>48</v>
      </c>
      <c r="T156" s="421" t="s">
        <v>18</v>
      </c>
      <c r="U156" s="111">
        <f t="shared" si="6"/>
        <v>274</v>
      </c>
    </row>
    <row r="157" spans="2:23" ht="12.75">
      <c r="B157" s="173" t="s">
        <v>40</v>
      </c>
      <c r="C157" s="226" t="s">
        <v>162</v>
      </c>
      <c r="D157" s="199">
        <v>1938</v>
      </c>
      <c r="E157" s="156" t="s">
        <v>18</v>
      </c>
      <c r="F157" s="117">
        <v>44</v>
      </c>
      <c r="G157" s="107">
        <v>60</v>
      </c>
      <c r="H157" s="124">
        <v>30</v>
      </c>
      <c r="I157" s="120" t="s">
        <v>18</v>
      </c>
      <c r="J157" s="120" t="s">
        <v>18</v>
      </c>
      <c r="K157" s="120" t="s">
        <v>18</v>
      </c>
      <c r="L157" s="120" t="s">
        <v>18</v>
      </c>
      <c r="M157" s="124">
        <v>44</v>
      </c>
      <c r="N157" s="145" t="s">
        <v>18</v>
      </c>
      <c r="O157" s="120" t="s">
        <v>18</v>
      </c>
      <c r="P157" s="157" t="s">
        <v>18</v>
      </c>
      <c r="Q157" s="158">
        <v>33</v>
      </c>
      <c r="R157" s="124">
        <v>60</v>
      </c>
      <c r="S157" s="321" t="s">
        <v>18</v>
      </c>
      <c r="T157" s="421" t="s">
        <v>18</v>
      </c>
      <c r="U157" s="111">
        <f t="shared" si="6"/>
        <v>271</v>
      </c>
      <c r="W157" s="377"/>
    </row>
    <row r="158" spans="2:21" ht="12.75">
      <c r="B158" s="173" t="s">
        <v>41</v>
      </c>
      <c r="C158" s="227" t="s">
        <v>383</v>
      </c>
      <c r="D158" s="186">
        <v>1935</v>
      </c>
      <c r="E158" s="158">
        <v>40</v>
      </c>
      <c r="F158" s="120" t="s">
        <v>18</v>
      </c>
      <c r="G158" s="120" t="s">
        <v>18</v>
      </c>
      <c r="H158" s="134">
        <v>40</v>
      </c>
      <c r="I158" s="120" t="s">
        <v>18</v>
      </c>
      <c r="J158" s="124">
        <v>40</v>
      </c>
      <c r="K158" s="120" t="s">
        <v>18</v>
      </c>
      <c r="L158" s="172">
        <v>33</v>
      </c>
      <c r="M158" s="120" t="s">
        <v>18</v>
      </c>
      <c r="N158" s="120" t="s">
        <v>18</v>
      </c>
      <c r="O158" s="129" t="s">
        <v>18</v>
      </c>
      <c r="P158" s="132" t="s">
        <v>18</v>
      </c>
      <c r="Q158" s="132" t="s">
        <v>18</v>
      </c>
      <c r="R158" s="132" t="s">
        <v>18</v>
      </c>
      <c r="S158" s="353" t="s">
        <v>18</v>
      </c>
      <c r="T158" s="421" t="s">
        <v>18</v>
      </c>
      <c r="U158" s="111">
        <f t="shared" si="6"/>
        <v>153</v>
      </c>
    </row>
    <row r="159" spans="2:23" ht="12.75">
      <c r="B159" s="173" t="s">
        <v>42</v>
      </c>
      <c r="C159" s="227" t="s">
        <v>165</v>
      </c>
      <c r="D159" s="186">
        <v>1938</v>
      </c>
      <c r="E159" s="117">
        <v>30</v>
      </c>
      <c r="F159" s="120" t="s">
        <v>18</v>
      </c>
      <c r="G159" s="120" t="s">
        <v>18</v>
      </c>
      <c r="H159" s="129" t="s">
        <v>18</v>
      </c>
      <c r="I159" s="120" t="s">
        <v>18</v>
      </c>
      <c r="J159" s="120" t="s">
        <v>18</v>
      </c>
      <c r="K159" s="120" t="s">
        <v>18</v>
      </c>
      <c r="L159" s="120" t="s">
        <v>18</v>
      </c>
      <c r="M159" s="120" t="s">
        <v>18</v>
      </c>
      <c r="N159" s="146">
        <v>30</v>
      </c>
      <c r="O159" s="124">
        <v>44</v>
      </c>
      <c r="P159" s="120" t="s">
        <v>18</v>
      </c>
      <c r="Q159" s="120" t="s">
        <v>18</v>
      </c>
      <c r="R159" s="120" t="s">
        <v>18</v>
      </c>
      <c r="S159" s="28">
        <v>48</v>
      </c>
      <c r="T159" s="421" t="s">
        <v>18</v>
      </c>
      <c r="U159" s="111">
        <f t="shared" si="6"/>
        <v>152</v>
      </c>
      <c r="W159" s="377"/>
    </row>
    <row r="160" spans="2:23" ht="12.75">
      <c r="B160" s="173" t="s">
        <v>66</v>
      </c>
      <c r="C160" s="227" t="s">
        <v>179</v>
      </c>
      <c r="D160" s="186"/>
      <c r="E160" s="120" t="s">
        <v>18</v>
      </c>
      <c r="F160" s="120" t="s">
        <v>18</v>
      </c>
      <c r="G160" s="129" t="s">
        <v>18</v>
      </c>
      <c r="H160" s="120" t="s">
        <v>18</v>
      </c>
      <c r="I160" s="120" t="s">
        <v>18</v>
      </c>
      <c r="J160" s="120" t="s">
        <v>18</v>
      </c>
      <c r="K160" s="120" t="s">
        <v>18</v>
      </c>
      <c r="L160" s="120" t="s">
        <v>18</v>
      </c>
      <c r="M160" s="120" t="s">
        <v>18</v>
      </c>
      <c r="N160" s="124">
        <v>60</v>
      </c>
      <c r="O160" s="117">
        <v>33</v>
      </c>
      <c r="P160" s="129" t="s">
        <v>18</v>
      </c>
      <c r="Q160" s="129" t="s">
        <v>18</v>
      </c>
      <c r="R160" s="129" t="s">
        <v>18</v>
      </c>
      <c r="S160" s="28">
        <v>36</v>
      </c>
      <c r="T160" s="421" t="s">
        <v>18</v>
      </c>
      <c r="U160" s="111">
        <f t="shared" si="6"/>
        <v>129</v>
      </c>
      <c r="W160" s="377"/>
    </row>
    <row r="161" spans="2:21" ht="12.75">
      <c r="B161" s="173" t="s">
        <v>66</v>
      </c>
      <c r="C161" s="229" t="s">
        <v>167</v>
      </c>
      <c r="D161" s="230">
        <v>1938</v>
      </c>
      <c r="E161" s="168">
        <v>30</v>
      </c>
      <c r="F161" s="133" t="s">
        <v>18</v>
      </c>
      <c r="G161" s="133" t="s">
        <v>18</v>
      </c>
      <c r="H161" s="132" t="s">
        <v>18</v>
      </c>
      <c r="I161" s="133" t="s">
        <v>18</v>
      </c>
      <c r="J161" s="133" t="s">
        <v>18</v>
      </c>
      <c r="K161" s="133" t="s">
        <v>18</v>
      </c>
      <c r="L161" s="133" t="s">
        <v>18</v>
      </c>
      <c r="M161" s="133" t="s">
        <v>18</v>
      </c>
      <c r="N161" s="146">
        <v>30</v>
      </c>
      <c r="O161" s="164">
        <v>33</v>
      </c>
      <c r="P161" s="169" t="s">
        <v>18</v>
      </c>
      <c r="Q161" s="169" t="s">
        <v>18</v>
      </c>
      <c r="R161" s="169" t="s">
        <v>18</v>
      </c>
      <c r="S161" s="358">
        <v>36</v>
      </c>
      <c r="T161" s="421" t="s">
        <v>18</v>
      </c>
      <c r="U161" s="111">
        <f t="shared" si="6"/>
        <v>129</v>
      </c>
    </row>
    <row r="162" spans="2:23" ht="12.75">
      <c r="B162" s="173" t="s">
        <v>49</v>
      </c>
      <c r="C162" s="229" t="s">
        <v>182</v>
      </c>
      <c r="D162" s="230">
        <v>1936</v>
      </c>
      <c r="E162" s="135">
        <v>40</v>
      </c>
      <c r="F162" s="169" t="s">
        <v>18</v>
      </c>
      <c r="G162" s="133" t="s">
        <v>18</v>
      </c>
      <c r="H162" s="132" t="s">
        <v>18</v>
      </c>
      <c r="I162" s="133" t="s">
        <v>18</v>
      </c>
      <c r="J162" s="133" t="s">
        <v>18</v>
      </c>
      <c r="K162" s="120" t="s">
        <v>18</v>
      </c>
      <c r="L162" s="120" t="s">
        <v>18</v>
      </c>
      <c r="M162" s="169" t="s">
        <v>18</v>
      </c>
      <c r="N162" s="145" t="s">
        <v>18</v>
      </c>
      <c r="O162" s="135">
        <v>33</v>
      </c>
      <c r="P162" s="133" t="s">
        <v>18</v>
      </c>
      <c r="Q162" s="133" t="s">
        <v>18</v>
      </c>
      <c r="R162" s="133" t="s">
        <v>18</v>
      </c>
      <c r="S162" s="359">
        <v>36</v>
      </c>
      <c r="T162" s="421" t="s">
        <v>18</v>
      </c>
      <c r="U162" s="111">
        <f t="shared" si="6"/>
        <v>109</v>
      </c>
      <c r="W162" s="377"/>
    </row>
    <row r="163" spans="2:21" ht="12.75">
      <c r="B163" s="123" t="s">
        <v>47</v>
      </c>
      <c r="C163" s="229" t="s">
        <v>384</v>
      </c>
      <c r="D163" s="230">
        <v>1936</v>
      </c>
      <c r="E163" s="157" t="s">
        <v>18</v>
      </c>
      <c r="F163" s="157" t="s">
        <v>18</v>
      </c>
      <c r="G163" s="129" t="s">
        <v>18</v>
      </c>
      <c r="H163" s="120" t="s">
        <v>18</v>
      </c>
      <c r="I163" s="120" t="s">
        <v>18</v>
      </c>
      <c r="J163" s="120" t="s">
        <v>18</v>
      </c>
      <c r="K163" s="120" t="s">
        <v>18</v>
      </c>
      <c r="L163" s="231">
        <v>33</v>
      </c>
      <c r="M163" s="135">
        <v>33</v>
      </c>
      <c r="N163" s="133" t="s">
        <v>18</v>
      </c>
      <c r="O163" s="169" t="s">
        <v>18</v>
      </c>
      <c r="P163" s="169" t="s">
        <v>18</v>
      </c>
      <c r="Q163" s="169" t="s">
        <v>18</v>
      </c>
      <c r="R163" s="169" t="s">
        <v>18</v>
      </c>
      <c r="S163" s="384" t="s">
        <v>18</v>
      </c>
      <c r="T163" s="421" t="s">
        <v>18</v>
      </c>
      <c r="U163" s="111">
        <f t="shared" si="6"/>
        <v>66</v>
      </c>
    </row>
    <row r="164" spans="2:23" ht="13.5" thickBot="1">
      <c r="B164" s="126" t="s">
        <v>56</v>
      </c>
      <c r="C164" s="232" t="s">
        <v>385</v>
      </c>
      <c r="D164" s="188">
        <v>1937</v>
      </c>
      <c r="E164" s="204" t="s">
        <v>18</v>
      </c>
      <c r="F164" s="203" t="s">
        <v>18</v>
      </c>
      <c r="G164" s="204" t="s">
        <v>18</v>
      </c>
      <c r="H164" s="118" t="s">
        <v>18</v>
      </c>
      <c r="I164" s="118" t="s">
        <v>18</v>
      </c>
      <c r="J164" s="136" t="s">
        <v>18</v>
      </c>
      <c r="K164" s="136" t="s">
        <v>18</v>
      </c>
      <c r="L164" s="385">
        <v>44</v>
      </c>
      <c r="M164" s="136" t="s">
        <v>18</v>
      </c>
      <c r="N164" s="136" t="s">
        <v>18</v>
      </c>
      <c r="O164" s="136" t="s">
        <v>18</v>
      </c>
      <c r="P164" s="136" t="s">
        <v>18</v>
      </c>
      <c r="Q164" s="136" t="s">
        <v>18</v>
      </c>
      <c r="R164" s="136" t="s">
        <v>18</v>
      </c>
      <c r="S164" s="386" t="s">
        <v>18</v>
      </c>
      <c r="T164" s="430" t="s">
        <v>18</v>
      </c>
      <c r="U164" s="112">
        <f t="shared" si="6"/>
        <v>44</v>
      </c>
      <c r="W164" s="377"/>
    </row>
    <row r="165" spans="5:18" ht="13.5" thickBot="1"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</row>
    <row r="166" spans="2:23" ht="13.5" thickBot="1">
      <c r="B166" s="115" t="s">
        <v>0</v>
      </c>
      <c r="C166" s="319" t="s">
        <v>16</v>
      </c>
      <c r="D166" s="205" t="s">
        <v>99</v>
      </c>
      <c r="E166" s="4">
        <v>1</v>
      </c>
      <c r="F166" s="5">
        <v>2</v>
      </c>
      <c r="G166" s="5">
        <v>3</v>
      </c>
      <c r="H166" s="5">
        <v>4</v>
      </c>
      <c r="I166" s="5">
        <v>5</v>
      </c>
      <c r="J166" s="5">
        <v>6</v>
      </c>
      <c r="K166" s="5">
        <v>7</v>
      </c>
      <c r="L166" s="30">
        <v>8</v>
      </c>
      <c r="M166" s="5">
        <v>9</v>
      </c>
      <c r="N166" s="5">
        <v>10</v>
      </c>
      <c r="O166" s="5">
        <v>11</v>
      </c>
      <c r="P166" s="5">
        <v>12</v>
      </c>
      <c r="Q166" s="5">
        <v>13</v>
      </c>
      <c r="R166" s="5">
        <v>14</v>
      </c>
      <c r="S166" s="5">
        <v>15</v>
      </c>
      <c r="T166" s="5">
        <v>16</v>
      </c>
      <c r="U166" s="115" t="s">
        <v>76</v>
      </c>
      <c r="W166" s="377"/>
    </row>
    <row r="167" spans="2:21" ht="12.75">
      <c r="B167" s="387" t="s">
        <v>29</v>
      </c>
      <c r="C167" s="388" t="s">
        <v>183</v>
      </c>
      <c r="D167" s="199">
        <v>1929</v>
      </c>
      <c r="E167" s="134">
        <v>100</v>
      </c>
      <c r="F167" s="122" t="s">
        <v>18</v>
      </c>
      <c r="G167" s="122" t="s">
        <v>18</v>
      </c>
      <c r="H167" s="106">
        <v>100</v>
      </c>
      <c r="I167" s="122" t="s">
        <v>18</v>
      </c>
      <c r="J167" s="122" t="s">
        <v>18</v>
      </c>
      <c r="K167" s="122" t="s">
        <v>18</v>
      </c>
      <c r="L167" s="122" t="s">
        <v>18</v>
      </c>
      <c r="M167" s="343">
        <v>110</v>
      </c>
      <c r="N167" s="106">
        <v>100</v>
      </c>
      <c r="O167" s="343">
        <v>110</v>
      </c>
      <c r="P167" s="278" t="s">
        <v>18</v>
      </c>
      <c r="Q167" s="106">
        <v>110</v>
      </c>
      <c r="R167" s="122" t="s">
        <v>18</v>
      </c>
      <c r="S167" s="364">
        <v>120</v>
      </c>
      <c r="T167" s="27">
        <v>110</v>
      </c>
      <c r="U167" s="111">
        <f>SUM(E167:T167)</f>
        <v>860</v>
      </c>
    </row>
    <row r="168" spans="2:21" ht="12.75">
      <c r="B168" s="389" t="s">
        <v>28</v>
      </c>
      <c r="C168" s="390" t="s">
        <v>184</v>
      </c>
      <c r="D168" s="186">
        <v>1932</v>
      </c>
      <c r="E168" s="158">
        <v>80</v>
      </c>
      <c r="F168" s="120" t="s">
        <v>18</v>
      </c>
      <c r="G168" s="124">
        <v>100</v>
      </c>
      <c r="H168" s="341">
        <v>40</v>
      </c>
      <c r="I168" s="129" t="s">
        <v>18</v>
      </c>
      <c r="J168" s="124">
        <v>100</v>
      </c>
      <c r="K168" s="124">
        <v>100</v>
      </c>
      <c r="L168" s="120" t="s">
        <v>18</v>
      </c>
      <c r="M168" s="129" t="s">
        <v>18</v>
      </c>
      <c r="N168" s="124">
        <v>80</v>
      </c>
      <c r="O168" s="124">
        <v>88</v>
      </c>
      <c r="P168" s="124">
        <v>100</v>
      </c>
      <c r="Q168" s="129" t="s">
        <v>18</v>
      </c>
      <c r="R168" s="120" t="s">
        <v>18</v>
      </c>
      <c r="S168" s="356">
        <v>72</v>
      </c>
      <c r="T168" s="28">
        <v>88</v>
      </c>
      <c r="U168" s="111">
        <f>SUM(E168:T168)-H168-S168</f>
        <v>736</v>
      </c>
    </row>
    <row r="169" spans="2:21" ht="12.75">
      <c r="B169" s="389" t="s">
        <v>30</v>
      </c>
      <c r="C169" s="391" t="s">
        <v>181</v>
      </c>
      <c r="D169" s="186">
        <v>1933</v>
      </c>
      <c r="E169" s="157" t="s">
        <v>18</v>
      </c>
      <c r="F169" s="124">
        <v>110</v>
      </c>
      <c r="G169" s="120" t="s">
        <v>18</v>
      </c>
      <c r="H169" s="124">
        <v>80</v>
      </c>
      <c r="I169" s="120" t="s">
        <v>18</v>
      </c>
      <c r="J169" s="341">
        <v>60</v>
      </c>
      <c r="K169" s="120" t="s">
        <v>18</v>
      </c>
      <c r="L169" s="149">
        <v>88</v>
      </c>
      <c r="M169" s="392">
        <v>66</v>
      </c>
      <c r="N169" s="120" t="s">
        <v>18</v>
      </c>
      <c r="O169" s="149">
        <v>66</v>
      </c>
      <c r="P169" s="174">
        <v>80</v>
      </c>
      <c r="Q169" s="120" t="s">
        <v>18</v>
      </c>
      <c r="R169" s="124">
        <v>100</v>
      </c>
      <c r="S169" s="243">
        <v>72</v>
      </c>
      <c r="T169" s="28">
        <v>66</v>
      </c>
      <c r="U169" s="111">
        <f>SUM(E169:T169)-J169-M169</f>
        <v>662</v>
      </c>
    </row>
    <row r="170" spans="2:21" ht="12.75">
      <c r="B170" s="389" t="s">
        <v>31</v>
      </c>
      <c r="C170" s="391" t="s">
        <v>185</v>
      </c>
      <c r="D170" s="186">
        <v>1932</v>
      </c>
      <c r="E170" s="157" t="s">
        <v>18</v>
      </c>
      <c r="F170" s="124">
        <v>88</v>
      </c>
      <c r="G170" s="124">
        <v>80</v>
      </c>
      <c r="H170" s="124">
        <v>60</v>
      </c>
      <c r="I170" s="120" t="s">
        <v>18</v>
      </c>
      <c r="J170" s="120" t="s">
        <v>18</v>
      </c>
      <c r="K170" s="120" t="s">
        <v>18</v>
      </c>
      <c r="L170" s="394">
        <v>66</v>
      </c>
      <c r="M170" s="149">
        <v>44</v>
      </c>
      <c r="N170" s="120" t="s">
        <v>18</v>
      </c>
      <c r="O170" s="148" t="s">
        <v>18</v>
      </c>
      <c r="P170" s="233" t="s">
        <v>18</v>
      </c>
      <c r="Q170" s="124">
        <v>88</v>
      </c>
      <c r="R170" s="124">
        <v>80</v>
      </c>
      <c r="S170" s="395" t="s">
        <v>18</v>
      </c>
      <c r="T170" s="28">
        <v>44</v>
      </c>
      <c r="U170" s="111">
        <f>SUM(E170:T170)</f>
        <v>550</v>
      </c>
    </row>
    <row r="171" spans="2:21" ht="12.75">
      <c r="B171" s="389" t="s">
        <v>32</v>
      </c>
      <c r="C171" s="391" t="s">
        <v>186</v>
      </c>
      <c r="D171" s="186">
        <v>1930</v>
      </c>
      <c r="E171" s="157" t="s">
        <v>18</v>
      </c>
      <c r="F171" s="120" t="s">
        <v>18</v>
      </c>
      <c r="G171" s="341">
        <v>60</v>
      </c>
      <c r="H171" s="341">
        <v>60</v>
      </c>
      <c r="I171" s="120" t="s">
        <v>18</v>
      </c>
      <c r="J171" s="124">
        <v>80</v>
      </c>
      <c r="K171" s="124">
        <v>80</v>
      </c>
      <c r="L171" s="149">
        <v>110</v>
      </c>
      <c r="M171" s="149">
        <v>88</v>
      </c>
      <c r="N171" s="124">
        <v>60</v>
      </c>
      <c r="O171" s="149">
        <v>66</v>
      </c>
      <c r="P171" s="174">
        <v>60</v>
      </c>
      <c r="Q171" s="341">
        <v>44</v>
      </c>
      <c r="R171" s="120" t="s">
        <v>18</v>
      </c>
      <c r="S171" s="393">
        <v>48</v>
      </c>
      <c r="T171" s="321" t="s">
        <v>18</v>
      </c>
      <c r="U171" s="111">
        <f>SUM(E171:T171)-G171-H171-Q171-S171</f>
        <v>544</v>
      </c>
    </row>
    <row r="172" spans="2:21" ht="12.75">
      <c r="B172" s="389" t="s">
        <v>33</v>
      </c>
      <c r="C172" s="390" t="s">
        <v>187</v>
      </c>
      <c r="D172" s="186">
        <v>1932</v>
      </c>
      <c r="E172" s="158">
        <v>60</v>
      </c>
      <c r="F172" s="129" t="s">
        <v>18</v>
      </c>
      <c r="G172" s="129" t="s">
        <v>18</v>
      </c>
      <c r="H172" s="124">
        <v>40</v>
      </c>
      <c r="I172" s="120" t="s">
        <v>18</v>
      </c>
      <c r="J172" s="129" t="s">
        <v>18</v>
      </c>
      <c r="K172" s="120" t="s">
        <v>18</v>
      </c>
      <c r="L172" s="120" t="s">
        <v>18</v>
      </c>
      <c r="M172" s="124">
        <v>44</v>
      </c>
      <c r="N172" s="124">
        <v>60</v>
      </c>
      <c r="O172" s="124">
        <v>44</v>
      </c>
      <c r="P172" s="129" t="s">
        <v>18</v>
      </c>
      <c r="Q172" s="124">
        <v>66</v>
      </c>
      <c r="R172" s="129" t="s">
        <v>18</v>
      </c>
      <c r="S172" s="28">
        <v>96</v>
      </c>
      <c r="T172" s="421" t="s">
        <v>18</v>
      </c>
      <c r="U172" s="111">
        <f aca="true" t="shared" si="7" ref="U171:U176">SUM(E172:T172)</f>
        <v>410</v>
      </c>
    </row>
    <row r="173" spans="2:21" ht="12.75">
      <c r="B173" s="389" t="s">
        <v>35</v>
      </c>
      <c r="C173" s="391" t="s">
        <v>386</v>
      </c>
      <c r="D173" s="186">
        <v>1930</v>
      </c>
      <c r="E173" s="157" t="s">
        <v>18</v>
      </c>
      <c r="F173" s="124">
        <v>66</v>
      </c>
      <c r="G173" s="124">
        <v>40</v>
      </c>
      <c r="H173" s="129" t="s">
        <v>18</v>
      </c>
      <c r="I173" s="120" t="s">
        <v>18</v>
      </c>
      <c r="J173" s="120" t="s">
        <v>18</v>
      </c>
      <c r="K173" s="124">
        <v>60</v>
      </c>
      <c r="L173" s="149">
        <v>44</v>
      </c>
      <c r="M173" s="149">
        <v>44</v>
      </c>
      <c r="N173" s="120" t="s">
        <v>18</v>
      </c>
      <c r="O173" s="148" t="s">
        <v>18</v>
      </c>
      <c r="P173" s="233" t="s">
        <v>18</v>
      </c>
      <c r="Q173" s="124">
        <v>44</v>
      </c>
      <c r="R173" s="120" t="s">
        <v>18</v>
      </c>
      <c r="S173" s="395" t="s">
        <v>18</v>
      </c>
      <c r="T173" s="421" t="s">
        <v>18</v>
      </c>
      <c r="U173" s="111">
        <f t="shared" si="7"/>
        <v>298</v>
      </c>
    </row>
    <row r="174" spans="2:21" ht="12.75">
      <c r="B174" s="389" t="s">
        <v>36</v>
      </c>
      <c r="C174" s="391" t="s">
        <v>387</v>
      </c>
      <c r="D174" s="186">
        <v>1930</v>
      </c>
      <c r="E174" s="157" t="s">
        <v>18</v>
      </c>
      <c r="F174" s="120" t="s">
        <v>18</v>
      </c>
      <c r="G174" s="129" t="s">
        <v>18</v>
      </c>
      <c r="H174" s="120" t="s">
        <v>18</v>
      </c>
      <c r="I174" s="120" t="s">
        <v>18</v>
      </c>
      <c r="J174" s="120" t="s">
        <v>18</v>
      </c>
      <c r="K174" s="120" t="s">
        <v>18</v>
      </c>
      <c r="L174" s="149">
        <v>44</v>
      </c>
      <c r="M174" s="149">
        <v>66</v>
      </c>
      <c r="N174" s="120" t="s">
        <v>18</v>
      </c>
      <c r="O174" s="148" t="s">
        <v>18</v>
      </c>
      <c r="P174" s="233" t="s">
        <v>18</v>
      </c>
      <c r="Q174" s="124">
        <v>66</v>
      </c>
      <c r="R174" s="124">
        <v>60</v>
      </c>
      <c r="S174" s="395" t="s">
        <v>18</v>
      </c>
      <c r="T174" s="421" t="s">
        <v>18</v>
      </c>
      <c r="U174" s="111">
        <f t="shared" si="7"/>
        <v>236</v>
      </c>
    </row>
    <row r="175" spans="2:21" ht="12.75">
      <c r="B175" s="396" t="s">
        <v>37</v>
      </c>
      <c r="C175" s="391" t="s">
        <v>189</v>
      </c>
      <c r="D175" s="186">
        <v>1932</v>
      </c>
      <c r="E175" s="158">
        <v>60</v>
      </c>
      <c r="F175" s="120" t="s">
        <v>18</v>
      </c>
      <c r="G175" s="120" t="s">
        <v>18</v>
      </c>
      <c r="H175" s="172">
        <v>40</v>
      </c>
      <c r="I175" s="120" t="s">
        <v>18</v>
      </c>
      <c r="J175" s="120" t="s">
        <v>18</v>
      </c>
      <c r="K175" s="120"/>
      <c r="L175" s="120" t="s">
        <v>18</v>
      </c>
      <c r="M175" s="149">
        <v>44</v>
      </c>
      <c r="N175" s="120" t="s">
        <v>18</v>
      </c>
      <c r="O175" s="148" t="s">
        <v>18</v>
      </c>
      <c r="P175" s="233" t="s">
        <v>18</v>
      </c>
      <c r="Q175" s="124">
        <v>44</v>
      </c>
      <c r="R175" s="120" t="s">
        <v>18</v>
      </c>
      <c r="S175" s="395" t="s">
        <v>18</v>
      </c>
      <c r="T175" s="421" t="s">
        <v>18</v>
      </c>
      <c r="U175" s="111">
        <f t="shared" si="7"/>
        <v>188</v>
      </c>
    </row>
    <row r="176" spans="2:27" ht="13.5" thickBot="1">
      <c r="B176" s="397" t="s">
        <v>38</v>
      </c>
      <c r="C176" s="398" t="s">
        <v>188</v>
      </c>
      <c r="D176" s="188">
        <v>1932</v>
      </c>
      <c r="E176" s="171" t="s">
        <v>18</v>
      </c>
      <c r="F176" s="138" t="s">
        <v>18</v>
      </c>
      <c r="G176" s="137">
        <v>60</v>
      </c>
      <c r="H176" s="138" t="s">
        <v>18</v>
      </c>
      <c r="I176" s="136" t="s">
        <v>18</v>
      </c>
      <c r="J176" s="136" t="s">
        <v>18</v>
      </c>
      <c r="K176" s="136" t="s">
        <v>18</v>
      </c>
      <c r="L176" s="399">
        <v>66</v>
      </c>
      <c r="M176" s="400" t="s">
        <v>18</v>
      </c>
      <c r="N176" s="136" t="s">
        <v>18</v>
      </c>
      <c r="O176" s="400" t="s">
        <v>18</v>
      </c>
      <c r="P176" s="368" t="s">
        <v>18</v>
      </c>
      <c r="Q176" s="368" t="s">
        <v>18</v>
      </c>
      <c r="R176" s="136" t="s">
        <v>18</v>
      </c>
      <c r="S176" s="401" t="s">
        <v>18</v>
      </c>
      <c r="T176" s="430" t="s">
        <v>18</v>
      </c>
      <c r="U176" s="112">
        <f t="shared" si="7"/>
        <v>126</v>
      </c>
      <c r="V176" s="193"/>
      <c r="W176" s="193"/>
      <c r="X176" s="275"/>
      <c r="Y176" s="193"/>
      <c r="Z176" s="193"/>
      <c r="AA176" s="193"/>
    </row>
    <row r="177" spans="5:20" ht="13.5" thickBot="1"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T177" s="403"/>
    </row>
    <row r="178" spans="2:21" ht="13.5" thickBot="1">
      <c r="B178" s="115" t="s">
        <v>0</v>
      </c>
      <c r="C178" s="319" t="s">
        <v>388</v>
      </c>
      <c r="D178" s="205" t="s">
        <v>99</v>
      </c>
      <c r="E178" s="4">
        <v>1</v>
      </c>
      <c r="F178" s="5">
        <v>2</v>
      </c>
      <c r="G178" s="5">
        <v>3</v>
      </c>
      <c r="H178" s="5">
        <v>4</v>
      </c>
      <c r="I178" s="5">
        <v>5</v>
      </c>
      <c r="J178" s="5">
        <v>6</v>
      </c>
      <c r="K178" s="5">
        <v>7</v>
      </c>
      <c r="L178" s="30">
        <v>8</v>
      </c>
      <c r="M178" s="5">
        <v>9</v>
      </c>
      <c r="N178" s="5">
        <v>10</v>
      </c>
      <c r="O178" s="5">
        <v>11</v>
      </c>
      <c r="P178" s="5">
        <v>12</v>
      </c>
      <c r="Q178" s="5">
        <v>13</v>
      </c>
      <c r="R178" s="5">
        <v>14</v>
      </c>
      <c r="S178" s="5">
        <v>15</v>
      </c>
      <c r="T178" s="26">
        <v>16</v>
      </c>
      <c r="U178" s="271" t="s">
        <v>76</v>
      </c>
    </row>
    <row r="179" spans="2:21" ht="13.5" customHeight="1">
      <c r="B179" s="387" t="s">
        <v>29</v>
      </c>
      <c r="C179" s="388" t="s">
        <v>191</v>
      </c>
      <c r="D179" s="199">
        <v>1925</v>
      </c>
      <c r="E179" s="134">
        <v>100</v>
      </c>
      <c r="F179" s="122" t="s">
        <v>18</v>
      </c>
      <c r="G179" s="122" t="s">
        <v>18</v>
      </c>
      <c r="H179" s="121" t="s">
        <v>18</v>
      </c>
      <c r="I179" s="122" t="s">
        <v>18</v>
      </c>
      <c r="J179" s="122" t="s">
        <v>18</v>
      </c>
      <c r="K179" s="342">
        <v>60</v>
      </c>
      <c r="L179" s="122" t="s">
        <v>18</v>
      </c>
      <c r="M179" s="106">
        <v>110</v>
      </c>
      <c r="N179" s="106">
        <v>100</v>
      </c>
      <c r="O179" s="107">
        <v>110</v>
      </c>
      <c r="P179" s="107">
        <v>80</v>
      </c>
      <c r="Q179" s="106">
        <v>110</v>
      </c>
      <c r="R179" s="122" t="s">
        <v>18</v>
      </c>
      <c r="S179" s="23">
        <v>120</v>
      </c>
      <c r="T179" s="276">
        <v>110</v>
      </c>
      <c r="U179" s="404">
        <f>SUM(E179:T179)-K179</f>
        <v>840</v>
      </c>
    </row>
    <row r="180" spans="2:21" ht="13.5" customHeight="1">
      <c r="B180" s="389" t="s">
        <v>28</v>
      </c>
      <c r="C180" s="391" t="s">
        <v>192</v>
      </c>
      <c r="D180" s="186">
        <v>1923</v>
      </c>
      <c r="E180" s="157" t="s">
        <v>18</v>
      </c>
      <c r="F180" s="120" t="s">
        <v>18</v>
      </c>
      <c r="G180" s="120" t="s">
        <v>18</v>
      </c>
      <c r="H180" s="129" t="s">
        <v>18</v>
      </c>
      <c r="I180" s="120" t="s">
        <v>18</v>
      </c>
      <c r="J180" s="124">
        <v>60</v>
      </c>
      <c r="K180" s="120" t="s">
        <v>18</v>
      </c>
      <c r="L180" s="124">
        <v>110</v>
      </c>
      <c r="M180" s="124">
        <v>88</v>
      </c>
      <c r="N180" s="124">
        <v>80</v>
      </c>
      <c r="O180" s="117">
        <v>88</v>
      </c>
      <c r="P180" s="129" t="s">
        <v>18</v>
      </c>
      <c r="Q180" s="124">
        <v>88</v>
      </c>
      <c r="R180" s="120" t="s">
        <v>18</v>
      </c>
      <c r="S180" s="120" t="s">
        <v>18</v>
      </c>
      <c r="T180" s="405">
        <v>88</v>
      </c>
      <c r="U180" s="406">
        <f>SUM(E180:T180)</f>
        <v>602</v>
      </c>
    </row>
    <row r="181" spans="2:21" ht="13.5" customHeight="1">
      <c r="B181" s="389" t="s">
        <v>30</v>
      </c>
      <c r="C181" s="391" t="s">
        <v>195</v>
      </c>
      <c r="D181" s="186">
        <v>1925</v>
      </c>
      <c r="E181" s="407">
        <v>80</v>
      </c>
      <c r="F181" s="120" t="s">
        <v>18</v>
      </c>
      <c r="G181" s="120" t="s">
        <v>18</v>
      </c>
      <c r="H181" s="129" t="s">
        <v>18</v>
      </c>
      <c r="I181" s="120" t="s">
        <v>18</v>
      </c>
      <c r="J181" s="120" t="s">
        <v>18</v>
      </c>
      <c r="K181" s="120" t="s">
        <v>18</v>
      </c>
      <c r="L181" s="120" t="s">
        <v>18</v>
      </c>
      <c r="M181" s="120" t="s">
        <v>18</v>
      </c>
      <c r="N181" s="124">
        <v>60</v>
      </c>
      <c r="O181" s="124">
        <v>66</v>
      </c>
      <c r="P181" s="129" t="s">
        <v>18</v>
      </c>
      <c r="Q181" s="129" t="s">
        <v>18</v>
      </c>
      <c r="R181" s="120" t="s">
        <v>18</v>
      </c>
      <c r="S181" s="28">
        <v>96</v>
      </c>
      <c r="T181" s="421" t="s">
        <v>18</v>
      </c>
      <c r="U181" s="406">
        <f>SUM(E181:T181)</f>
        <v>302</v>
      </c>
    </row>
    <row r="182" spans="2:24" ht="13.5" customHeight="1">
      <c r="B182" s="387" t="s">
        <v>31</v>
      </c>
      <c r="C182" s="388" t="s">
        <v>194</v>
      </c>
      <c r="D182" s="199">
        <v>1921</v>
      </c>
      <c r="E182" s="154" t="s">
        <v>18</v>
      </c>
      <c r="F182" s="122" t="s">
        <v>18</v>
      </c>
      <c r="G182" s="121" t="s">
        <v>18</v>
      </c>
      <c r="H182" s="122" t="s">
        <v>18</v>
      </c>
      <c r="I182" s="122" t="s">
        <v>18</v>
      </c>
      <c r="J182" s="122" t="s">
        <v>18</v>
      </c>
      <c r="K182" s="122" t="s">
        <v>18</v>
      </c>
      <c r="L182" s="122" t="s">
        <v>18</v>
      </c>
      <c r="M182" s="122" t="s">
        <v>18</v>
      </c>
      <c r="N182" s="106">
        <v>60</v>
      </c>
      <c r="O182" s="107">
        <v>66</v>
      </c>
      <c r="P182" s="121" t="s">
        <v>18</v>
      </c>
      <c r="Q182" s="121" t="s">
        <v>18</v>
      </c>
      <c r="R182" s="122" t="s">
        <v>18</v>
      </c>
      <c r="S182" s="122" t="s">
        <v>18</v>
      </c>
      <c r="T182" s="421" t="s">
        <v>18</v>
      </c>
      <c r="U182" s="404">
        <f>SUM(E182:T182)</f>
        <v>126</v>
      </c>
      <c r="V182" s="191"/>
      <c r="W182" s="193"/>
      <c r="X182" s="193"/>
    </row>
    <row r="183" spans="2:24" ht="13.5" customHeight="1">
      <c r="B183" s="408" t="s">
        <v>32</v>
      </c>
      <c r="C183" s="388" t="s">
        <v>389</v>
      </c>
      <c r="D183" s="199">
        <v>1928</v>
      </c>
      <c r="E183" s="154" t="s">
        <v>18</v>
      </c>
      <c r="F183" s="122" t="s">
        <v>18</v>
      </c>
      <c r="G183" s="121" t="s">
        <v>18</v>
      </c>
      <c r="H183" s="122" t="s">
        <v>18</v>
      </c>
      <c r="I183" s="122" t="s">
        <v>18</v>
      </c>
      <c r="J183" s="122" t="s">
        <v>18</v>
      </c>
      <c r="K183" s="122" t="s">
        <v>18</v>
      </c>
      <c r="L183" s="122" t="s">
        <v>18</v>
      </c>
      <c r="M183" s="122" t="s">
        <v>18</v>
      </c>
      <c r="N183" s="122" t="s">
        <v>18</v>
      </c>
      <c r="O183" s="122" t="s">
        <v>18</v>
      </c>
      <c r="P183" s="107">
        <v>100</v>
      </c>
      <c r="Q183" s="122" t="s">
        <v>18</v>
      </c>
      <c r="R183" s="122" t="s">
        <v>18</v>
      </c>
      <c r="S183" s="122" t="s">
        <v>18</v>
      </c>
      <c r="T183" s="421" t="s">
        <v>18</v>
      </c>
      <c r="U183" s="404">
        <f>SUM(E183:T183)</f>
        <v>100</v>
      </c>
      <c r="V183" s="191"/>
      <c r="W183" s="193"/>
      <c r="X183" s="193"/>
    </row>
    <row r="184" spans="2:40" ht="13.5" thickBot="1">
      <c r="B184" s="397" t="s">
        <v>33</v>
      </c>
      <c r="C184" s="409" t="s">
        <v>390</v>
      </c>
      <c r="D184" s="221"/>
      <c r="E184" s="171" t="s">
        <v>18</v>
      </c>
      <c r="F184" s="136" t="s">
        <v>18</v>
      </c>
      <c r="G184" s="136" t="s">
        <v>18</v>
      </c>
      <c r="H184" s="138" t="s">
        <v>18</v>
      </c>
      <c r="I184" s="136" t="s">
        <v>18</v>
      </c>
      <c r="J184" s="136" t="s">
        <v>18</v>
      </c>
      <c r="K184" s="136" t="s">
        <v>18</v>
      </c>
      <c r="L184" s="137">
        <v>88</v>
      </c>
      <c r="M184" s="136" t="s">
        <v>18</v>
      </c>
      <c r="N184" s="136" t="s">
        <v>18</v>
      </c>
      <c r="O184" s="136" t="s">
        <v>18</v>
      </c>
      <c r="P184" s="138" t="s">
        <v>18</v>
      </c>
      <c r="Q184" s="138" t="s">
        <v>18</v>
      </c>
      <c r="R184" s="136" t="s">
        <v>18</v>
      </c>
      <c r="S184" s="136" t="s">
        <v>18</v>
      </c>
      <c r="T184" s="430" t="s">
        <v>18</v>
      </c>
      <c r="U184" s="410">
        <f>SUM(E184:T184)</f>
        <v>88</v>
      </c>
      <c r="V184" s="336"/>
      <c r="W184" s="337"/>
      <c r="X184" s="337"/>
      <c r="Y184" s="193"/>
      <c r="Z184" s="275"/>
      <c r="AA184" s="193"/>
      <c r="AB184" s="192"/>
      <c r="AC184" s="193"/>
      <c r="AD184" s="193"/>
      <c r="AE184" s="193"/>
      <c r="AF184" s="193"/>
      <c r="AG184" s="194"/>
      <c r="AH184" s="194"/>
      <c r="AI184" s="193"/>
      <c r="AJ184" s="193"/>
      <c r="AK184" s="411"/>
      <c r="AL184" s="195"/>
      <c r="AM184" s="412"/>
      <c r="AN184" s="112">
        <f>SUM(W184:AK184)</f>
        <v>0</v>
      </c>
    </row>
    <row r="185" ht="12.75">
      <c r="T185" s="411"/>
    </row>
    <row r="186" ht="12.75">
      <c r="T186" s="411"/>
    </row>
    <row r="187" spans="2:21" ht="12.75">
      <c r="B187" s="190"/>
      <c r="C187" s="92"/>
      <c r="D187" s="191"/>
      <c r="E187" s="193"/>
      <c r="F187" s="193"/>
      <c r="G187" s="275"/>
      <c r="H187" s="193"/>
      <c r="I187" s="193"/>
      <c r="J187" s="193"/>
      <c r="K187" s="193"/>
      <c r="L187" s="193"/>
      <c r="M187" s="193"/>
      <c r="N187" s="193"/>
      <c r="O187" s="194"/>
      <c r="P187" s="194"/>
      <c r="Q187" s="193"/>
      <c r="R187" s="193"/>
      <c r="S187" s="411"/>
      <c r="T187" s="195"/>
      <c r="U187" s="37"/>
    </row>
    <row r="345" ht="13.5" thickBot="1"/>
    <row r="346" spans="2:21" ht="13.5" thickBot="1">
      <c r="B346" s="26" t="s">
        <v>0</v>
      </c>
      <c r="C346" s="413" t="s">
        <v>13</v>
      </c>
      <c r="D346" s="414"/>
      <c r="E346" s="4">
        <v>1</v>
      </c>
      <c r="F346" s="5">
        <v>2</v>
      </c>
      <c r="G346" s="5">
        <v>3</v>
      </c>
      <c r="H346" s="5">
        <v>4</v>
      </c>
      <c r="I346" s="5">
        <v>5</v>
      </c>
      <c r="J346" s="5">
        <v>6</v>
      </c>
      <c r="K346" s="5">
        <v>7</v>
      </c>
      <c r="L346" s="30">
        <v>8</v>
      </c>
      <c r="M346" s="5">
        <v>9</v>
      </c>
      <c r="N346" s="5">
        <v>10</v>
      </c>
      <c r="O346" s="5">
        <v>11</v>
      </c>
      <c r="P346" s="5">
        <v>12</v>
      </c>
      <c r="Q346" s="5">
        <v>13</v>
      </c>
      <c r="R346" s="5">
        <v>14</v>
      </c>
      <c r="S346" s="26">
        <v>17</v>
      </c>
      <c r="T346" s="5" t="s">
        <v>391</v>
      </c>
      <c r="U346" s="415"/>
    </row>
    <row r="347" spans="2:20" s="415" customFormat="1" ht="12.75">
      <c r="B347" s="416" t="s">
        <v>29</v>
      </c>
      <c r="C347" s="417" t="s">
        <v>392</v>
      </c>
      <c r="D347" s="418"/>
      <c r="E347" s="419">
        <v>100</v>
      </c>
      <c r="F347" s="353" t="s">
        <v>18</v>
      </c>
      <c r="G347" s="27">
        <v>100</v>
      </c>
      <c r="H347" s="23">
        <v>100</v>
      </c>
      <c r="I347" s="23">
        <v>100</v>
      </c>
      <c r="J347" s="27">
        <v>100</v>
      </c>
      <c r="K347" s="353" t="s">
        <v>18</v>
      </c>
      <c r="L347" s="333">
        <v>66</v>
      </c>
      <c r="M347" s="353" t="s">
        <v>18</v>
      </c>
      <c r="N347" s="353" t="s">
        <v>18</v>
      </c>
      <c r="O347" s="333"/>
      <c r="P347" s="28"/>
      <c r="Q347" s="28"/>
      <c r="R347" s="28"/>
      <c r="S347" s="28"/>
      <c r="T347" s="420">
        <f>SUM(E347:S347)</f>
        <v>566</v>
      </c>
    </row>
    <row r="348" spans="2:21" s="415" customFormat="1" ht="12.75">
      <c r="B348" s="421" t="s">
        <v>28</v>
      </c>
      <c r="C348" s="417" t="s">
        <v>393</v>
      </c>
      <c r="D348" s="418"/>
      <c r="E348" s="422" t="s">
        <v>18</v>
      </c>
      <c r="F348" s="27">
        <v>100</v>
      </c>
      <c r="G348" s="333">
        <v>40</v>
      </c>
      <c r="H348" s="333">
        <v>40</v>
      </c>
      <c r="I348" s="353" t="s">
        <v>18</v>
      </c>
      <c r="J348" s="28">
        <v>60</v>
      </c>
      <c r="K348" s="353" t="s">
        <v>18</v>
      </c>
      <c r="L348" s="28">
        <v>88</v>
      </c>
      <c r="M348" s="23">
        <v>88</v>
      </c>
      <c r="N348" s="29">
        <v>66</v>
      </c>
      <c r="O348" s="28"/>
      <c r="P348" s="28"/>
      <c r="Q348" s="28"/>
      <c r="R348" s="28"/>
      <c r="S348" s="28"/>
      <c r="T348" s="423">
        <f>SUM(E348:S348)</f>
        <v>482</v>
      </c>
      <c r="U348"/>
    </row>
    <row r="349" spans="2:20" ht="12.75">
      <c r="B349" s="421" t="s">
        <v>30</v>
      </c>
      <c r="C349" s="417" t="s">
        <v>394</v>
      </c>
      <c r="D349" s="418"/>
      <c r="E349" s="419">
        <v>80</v>
      </c>
      <c r="F349" s="353" t="s">
        <v>18</v>
      </c>
      <c r="G349" s="23">
        <v>80</v>
      </c>
      <c r="H349" s="321" t="s">
        <v>18</v>
      </c>
      <c r="I349" s="23">
        <v>80</v>
      </c>
      <c r="J349" s="353" t="s">
        <v>18</v>
      </c>
      <c r="K349" s="321" t="s">
        <v>18</v>
      </c>
      <c r="L349" s="333">
        <v>110</v>
      </c>
      <c r="M349" s="321" t="s">
        <v>18</v>
      </c>
      <c r="N349" s="29">
        <v>110</v>
      </c>
      <c r="O349" s="333"/>
      <c r="P349" s="333"/>
      <c r="Q349" s="333"/>
      <c r="R349" s="333"/>
      <c r="S349" s="333"/>
      <c r="T349" s="424">
        <f>SUM(E349:S349)</f>
        <v>460</v>
      </c>
    </row>
    <row r="350" spans="2:20" ht="12.75">
      <c r="B350" s="421" t="s">
        <v>31</v>
      </c>
      <c r="C350" s="417" t="s">
        <v>395</v>
      </c>
      <c r="D350" s="418"/>
      <c r="E350" s="419">
        <v>40</v>
      </c>
      <c r="F350" s="23">
        <v>40</v>
      </c>
      <c r="G350" s="333">
        <v>60</v>
      </c>
      <c r="H350" s="44">
        <v>40</v>
      </c>
      <c r="I350" s="353" t="s">
        <v>18</v>
      </c>
      <c r="J350" s="23">
        <v>80</v>
      </c>
      <c r="K350" s="353" t="s">
        <v>18</v>
      </c>
      <c r="L350" s="23">
        <v>44</v>
      </c>
      <c r="M350" s="333">
        <v>66</v>
      </c>
      <c r="N350" s="29">
        <v>44</v>
      </c>
      <c r="O350" s="28"/>
      <c r="P350" s="28"/>
      <c r="Q350" s="28"/>
      <c r="R350" s="28"/>
      <c r="S350" s="28"/>
      <c r="T350" s="424">
        <f>SUM(E350:S350)-H350</f>
        <v>374</v>
      </c>
    </row>
    <row r="351" spans="2:20" ht="12.75">
      <c r="B351" s="421" t="s">
        <v>32</v>
      </c>
      <c r="C351" s="417" t="s">
        <v>269</v>
      </c>
      <c r="D351" s="418"/>
      <c r="E351" s="419">
        <v>60</v>
      </c>
      <c r="F351" s="23">
        <v>80</v>
      </c>
      <c r="G351" s="353" t="s">
        <v>18</v>
      </c>
      <c r="H351" s="353" t="s">
        <v>18</v>
      </c>
      <c r="I351" s="353" t="s">
        <v>18</v>
      </c>
      <c r="J351" s="353" t="s">
        <v>18</v>
      </c>
      <c r="K351" s="353" t="s">
        <v>18</v>
      </c>
      <c r="L351" s="23">
        <v>44</v>
      </c>
      <c r="M351" s="23">
        <v>66</v>
      </c>
      <c r="N351" s="23">
        <v>88</v>
      </c>
      <c r="O351" s="28"/>
      <c r="P351" s="28"/>
      <c r="Q351" s="28"/>
      <c r="R351" s="333"/>
      <c r="S351" s="28"/>
      <c r="T351" s="424">
        <f aca="true" t="shared" si="8" ref="T351:T364">SUM(E351:S351)</f>
        <v>338</v>
      </c>
    </row>
    <row r="352" spans="2:20" ht="12.75">
      <c r="B352" s="421" t="s">
        <v>33</v>
      </c>
      <c r="C352" s="417" t="s">
        <v>396</v>
      </c>
      <c r="D352" s="418"/>
      <c r="E352" s="419">
        <v>40</v>
      </c>
      <c r="F352" s="23">
        <v>60</v>
      </c>
      <c r="G352" s="27">
        <v>60</v>
      </c>
      <c r="H352" s="27">
        <v>80</v>
      </c>
      <c r="I352" s="353" t="s">
        <v>18</v>
      </c>
      <c r="J352" s="353" t="s">
        <v>18</v>
      </c>
      <c r="K352" s="353" t="s">
        <v>18</v>
      </c>
      <c r="L352" s="28">
        <v>44</v>
      </c>
      <c r="M352" s="321" t="s">
        <v>18</v>
      </c>
      <c r="N352" s="353" t="s">
        <v>18</v>
      </c>
      <c r="O352" s="333"/>
      <c r="P352" s="28"/>
      <c r="Q352" s="28"/>
      <c r="R352" s="28"/>
      <c r="S352" s="28"/>
      <c r="T352" s="424">
        <f t="shared" si="8"/>
        <v>284</v>
      </c>
    </row>
    <row r="353" spans="2:20" ht="12.75">
      <c r="B353" s="421" t="s">
        <v>35</v>
      </c>
      <c r="C353" s="417" t="s">
        <v>397</v>
      </c>
      <c r="D353" s="418"/>
      <c r="E353" s="422" t="s">
        <v>18</v>
      </c>
      <c r="F353" s="27">
        <v>40</v>
      </c>
      <c r="G353" s="353" t="s">
        <v>18</v>
      </c>
      <c r="H353" s="23">
        <v>60</v>
      </c>
      <c r="I353" s="353" t="s">
        <v>18</v>
      </c>
      <c r="J353" s="353" t="s">
        <v>18</v>
      </c>
      <c r="K353" s="353" t="s">
        <v>18</v>
      </c>
      <c r="L353" s="23">
        <v>66</v>
      </c>
      <c r="M353" s="27">
        <v>110</v>
      </c>
      <c r="N353" s="425" t="s">
        <v>18</v>
      </c>
      <c r="O353" s="28"/>
      <c r="P353" s="28"/>
      <c r="Q353" s="28"/>
      <c r="R353" s="333"/>
      <c r="S353" s="28"/>
      <c r="T353" s="424">
        <f t="shared" si="8"/>
        <v>276</v>
      </c>
    </row>
    <row r="354" spans="2:20" ht="12.75">
      <c r="B354" s="421" t="s">
        <v>36</v>
      </c>
      <c r="C354" s="417" t="s">
        <v>398</v>
      </c>
      <c r="D354" s="418"/>
      <c r="E354" s="426">
        <v>40</v>
      </c>
      <c r="F354" s="28">
        <v>30</v>
      </c>
      <c r="G354" s="426">
        <v>40</v>
      </c>
      <c r="H354" s="321" t="s">
        <v>18</v>
      </c>
      <c r="I354" s="321" t="s">
        <v>18</v>
      </c>
      <c r="J354" s="23">
        <v>60</v>
      </c>
      <c r="K354" s="353" t="s">
        <v>18</v>
      </c>
      <c r="L354" s="353" t="s">
        <v>18</v>
      </c>
      <c r="M354" s="321" t="s">
        <v>18</v>
      </c>
      <c r="N354" s="427">
        <v>44</v>
      </c>
      <c r="O354" s="28"/>
      <c r="P354" s="28"/>
      <c r="Q354" s="28"/>
      <c r="R354" s="333"/>
      <c r="S354" s="28"/>
      <c r="T354" s="424">
        <f t="shared" si="8"/>
        <v>214</v>
      </c>
    </row>
    <row r="355" spans="2:20" ht="12.75">
      <c r="B355" s="421" t="s">
        <v>37</v>
      </c>
      <c r="C355" s="417" t="s">
        <v>399</v>
      </c>
      <c r="D355" s="418"/>
      <c r="E355" s="426">
        <v>60</v>
      </c>
      <c r="F355" s="28">
        <v>40</v>
      </c>
      <c r="G355" s="321" t="s">
        <v>18</v>
      </c>
      <c r="H355" s="23">
        <v>60</v>
      </c>
      <c r="I355" s="321" t="s">
        <v>18</v>
      </c>
      <c r="J355" s="353" t="s">
        <v>18</v>
      </c>
      <c r="K355" s="353" t="s">
        <v>18</v>
      </c>
      <c r="L355" s="321" t="s">
        <v>18</v>
      </c>
      <c r="M355" s="353" t="s">
        <v>18</v>
      </c>
      <c r="N355" s="321" t="s">
        <v>18</v>
      </c>
      <c r="O355" s="28"/>
      <c r="P355" s="28"/>
      <c r="Q355" s="28"/>
      <c r="R355" s="333"/>
      <c r="S355" s="28"/>
      <c r="T355" s="424">
        <f t="shared" si="8"/>
        <v>160</v>
      </c>
    </row>
    <row r="356" spans="2:20" ht="12.75">
      <c r="B356" s="421" t="s">
        <v>38</v>
      </c>
      <c r="C356" s="417" t="s">
        <v>400</v>
      </c>
      <c r="D356" s="418"/>
      <c r="E356" s="422" t="s">
        <v>18</v>
      </c>
      <c r="F356" s="321" t="s">
        <v>18</v>
      </c>
      <c r="G356" s="321" t="s">
        <v>18</v>
      </c>
      <c r="H356" s="23">
        <v>40</v>
      </c>
      <c r="I356" s="353" t="s">
        <v>18</v>
      </c>
      <c r="J356" s="321" t="s">
        <v>18</v>
      </c>
      <c r="K356" s="353" t="s">
        <v>18</v>
      </c>
      <c r="L356" s="27">
        <v>44</v>
      </c>
      <c r="M356" s="353" t="s">
        <v>18</v>
      </c>
      <c r="N356" s="28">
        <v>66</v>
      </c>
      <c r="O356" s="28"/>
      <c r="P356" s="28"/>
      <c r="Q356" s="28"/>
      <c r="R356" s="28"/>
      <c r="S356" s="28"/>
      <c r="T356" s="424">
        <f t="shared" si="8"/>
        <v>150</v>
      </c>
    </row>
    <row r="357" spans="2:20" ht="12.75">
      <c r="B357" s="421" t="s">
        <v>39</v>
      </c>
      <c r="C357" s="417" t="s">
        <v>401</v>
      </c>
      <c r="D357" s="418"/>
      <c r="E357" s="422" t="s">
        <v>18</v>
      </c>
      <c r="F357" s="28">
        <v>60</v>
      </c>
      <c r="G357" s="353" t="s">
        <v>18</v>
      </c>
      <c r="H357" s="321" t="s">
        <v>18</v>
      </c>
      <c r="I357" s="353" t="s">
        <v>18</v>
      </c>
      <c r="J357" s="353" t="s">
        <v>18</v>
      </c>
      <c r="K357" s="353" t="s">
        <v>18</v>
      </c>
      <c r="L357" s="28">
        <v>33</v>
      </c>
      <c r="M357" s="353" t="s">
        <v>18</v>
      </c>
      <c r="N357" s="425" t="s">
        <v>18</v>
      </c>
      <c r="O357" s="28"/>
      <c r="P357" s="28"/>
      <c r="Q357" s="28"/>
      <c r="R357" s="28"/>
      <c r="S357" s="28"/>
      <c r="T357" s="424">
        <f t="shared" si="8"/>
        <v>93</v>
      </c>
    </row>
    <row r="358" spans="2:20" ht="12.75">
      <c r="B358" s="421" t="s">
        <v>40</v>
      </c>
      <c r="C358" s="417" t="s">
        <v>402</v>
      </c>
      <c r="D358" s="418"/>
      <c r="E358" s="422" t="s">
        <v>18</v>
      </c>
      <c r="F358" s="28">
        <v>40</v>
      </c>
      <c r="G358" s="353" t="s">
        <v>18</v>
      </c>
      <c r="H358" s="321" t="s">
        <v>18</v>
      </c>
      <c r="I358" s="353" t="s">
        <v>18</v>
      </c>
      <c r="J358" s="353" t="s">
        <v>18</v>
      </c>
      <c r="K358" s="353" t="s">
        <v>18</v>
      </c>
      <c r="L358" s="353" t="s">
        <v>18</v>
      </c>
      <c r="M358" s="353" t="s">
        <v>18</v>
      </c>
      <c r="N358" s="27">
        <v>44</v>
      </c>
      <c r="O358" s="28"/>
      <c r="P358" s="28"/>
      <c r="Q358" s="28"/>
      <c r="R358" s="28"/>
      <c r="S358" s="28"/>
      <c r="T358" s="424">
        <f t="shared" si="8"/>
        <v>84</v>
      </c>
    </row>
    <row r="359" spans="2:20" ht="12.75">
      <c r="B359" s="421" t="s">
        <v>41</v>
      </c>
      <c r="C359" s="417" t="s">
        <v>403</v>
      </c>
      <c r="D359" s="418"/>
      <c r="E359" s="422" t="s">
        <v>18</v>
      </c>
      <c r="F359" s="321" t="s">
        <v>18</v>
      </c>
      <c r="G359" s="383" t="s">
        <v>18</v>
      </c>
      <c r="H359" s="321" t="s">
        <v>18</v>
      </c>
      <c r="I359" s="27">
        <v>60</v>
      </c>
      <c r="J359" s="353" t="s">
        <v>18</v>
      </c>
      <c r="K359" s="353" t="s">
        <v>18</v>
      </c>
      <c r="L359" s="353" t="s">
        <v>18</v>
      </c>
      <c r="M359" s="321" t="s">
        <v>18</v>
      </c>
      <c r="N359" s="353" t="s">
        <v>18</v>
      </c>
      <c r="O359" s="28"/>
      <c r="P359" s="28"/>
      <c r="Q359" s="28"/>
      <c r="R359" s="28"/>
      <c r="S359" s="28"/>
      <c r="T359" s="424">
        <f t="shared" si="8"/>
        <v>60</v>
      </c>
    </row>
    <row r="360" spans="2:20" ht="12.75">
      <c r="B360" s="421" t="s">
        <v>45</v>
      </c>
      <c r="C360" s="417" t="s">
        <v>404</v>
      </c>
      <c r="D360" s="418"/>
      <c r="E360" s="422" t="s">
        <v>18</v>
      </c>
      <c r="F360" s="321" t="s">
        <v>18</v>
      </c>
      <c r="G360" s="383" t="s">
        <v>18</v>
      </c>
      <c r="H360" s="321" t="s">
        <v>18</v>
      </c>
      <c r="I360" s="383" t="s">
        <v>18</v>
      </c>
      <c r="J360" s="353" t="s">
        <v>18</v>
      </c>
      <c r="K360" s="353" t="s">
        <v>18</v>
      </c>
      <c r="L360" s="353" t="s">
        <v>18</v>
      </c>
      <c r="M360" s="333">
        <v>44</v>
      </c>
      <c r="N360" s="353" t="s">
        <v>18</v>
      </c>
      <c r="O360" s="28"/>
      <c r="P360" s="28"/>
      <c r="Q360" s="28"/>
      <c r="R360" s="28"/>
      <c r="S360" s="28"/>
      <c r="T360" s="424">
        <f t="shared" si="8"/>
        <v>44</v>
      </c>
    </row>
    <row r="361" spans="2:20" ht="12.75">
      <c r="B361" s="421" t="s">
        <v>45</v>
      </c>
      <c r="C361" s="417" t="s">
        <v>405</v>
      </c>
      <c r="D361" s="418"/>
      <c r="E361" s="422" t="s">
        <v>18</v>
      </c>
      <c r="F361" s="353" t="s">
        <v>18</v>
      </c>
      <c r="G361" s="332" t="s">
        <v>18</v>
      </c>
      <c r="H361" s="321" t="s">
        <v>18</v>
      </c>
      <c r="I361" s="332" t="s">
        <v>18</v>
      </c>
      <c r="J361" s="321" t="s">
        <v>18</v>
      </c>
      <c r="K361" s="353" t="s">
        <v>18</v>
      </c>
      <c r="L361" s="321" t="s">
        <v>18</v>
      </c>
      <c r="M361" s="23">
        <v>44</v>
      </c>
      <c r="N361" s="353" t="s">
        <v>18</v>
      </c>
      <c r="O361" s="28"/>
      <c r="P361" s="28"/>
      <c r="Q361" s="28"/>
      <c r="R361" s="28"/>
      <c r="S361" s="28"/>
      <c r="T361" s="424">
        <f t="shared" si="8"/>
        <v>44</v>
      </c>
    </row>
    <row r="362" spans="2:20" ht="12.75">
      <c r="B362" s="421" t="s">
        <v>50</v>
      </c>
      <c r="C362" s="417" t="s">
        <v>406</v>
      </c>
      <c r="D362" s="418"/>
      <c r="E362" s="422" t="s">
        <v>18</v>
      </c>
      <c r="F362" s="321" t="s">
        <v>18</v>
      </c>
      <c r="G362" s="23">
        <v>40</v>
      </c>
      <c r="H362" s="353" t="s">
        <v>18</v>
      </c>
      <c r="I362" s="321" t="s">
        <v>18</v>
      </c>
      <c r="J362" s="321" t="s">
        <v>18</v>
      </c>
      <c r="K362" s="353" t="s">
        <v>18</v>
      </c>
      <c r="L362" s="321" t="s">
        <v>18</v>
      </c>
      <c r="M362" s="353" t="s">
        <v>18</v>
      </c>
      <c r="N362" s="353" t="s">
        <v>18</v>
      </c>
      <c r="O362" s="28"/>
      <c r="P362" s="28"/>
      <c r="Q362" s="28"/>
      <c r="R362" s="28"/>
      <c r="S362" s="28"/>
      <c r="T362" s="424">
        <f t="shared" si="8"/>
        <v>40</v>
      </c>
    </row>
    <row r="363" spans="2:20" ht="12.75">
      <c r="B363" s="421" t="s">
        <v>50</v>
      </c>
      <c r="C363" s="417" t="s">
        <v>407</v>
      </c>
      <c r="D363" s="428"/>
      <c r="E363" s="429">
        <v>40</v>
      </c>
      <c r="F363" s="321" t="s">
        <v>18</v>
      </c>
      <c r="G363" s="321" t="s">
        <v>18</v>
      </c>
      <c r="H363" s="321" t="s">
        <v>18</v>
      </c>
      <c r="I363" s="353" t="s">
        <v>18</v>
      </c>
      <c r="J363" s="353" t="s">
        <v>18</v>
      </c>
      <c r="K363" s="353" t="s">
        <v>18</v>
      </c>
      <c r="L363" s="321" t="s">
        <v>18</v>
      </c>
      <c r="M363" s="353" t="s">
        <v>18</v>
      </c>
      <c r="N363" s="425" t="s">
        <v>18</v>
      </c>
      <c r="O363" s="28"/>
      <c r="P363" s="28"/>
      <c r="Q363" s="28"/>
      <c r="R363" s="28"/>
      <c r="S363" s="28"/>
      <c r="T363" s="424">
        <f t="shared" si="8"/>
        <v>40</v>
      </c>
    </row>
    <row r="364" spans="2:20" ht="13.5" thickBot="1">
      <c r="B364" s="430" t="s">
        <v>47</v>
      </c>
      <c r="C364" s="431" t="s">
        <v>408</v>
      </c>
      <c r="D364" s="432"/>
      <c r="E364" s="433" t="s">
        <v>18</v>
      </c>
      <c r="F364" s="386" t="s">
        <v>18</v>
      </c>
      <c r="G364" s="386" t="s">
        <v>18</v>
      </c>
      <c r="H364" s="386" t="s">
        <v>18</v>
      </c>
      <c r="I364" s="323" t="s">
        <v>18</v>
      </c>
      <c r="J364" s="386" t="s">
        <v>18</v>
      </c>
      <c r="K364" s="323" t="s">
        <v>18</v>
      </c>
      <c r="L364" s="402">
        <v>33</v>
      </c>
      <c r="M364" s="386" t="s">
        <v>18</v>
      </c>
      <c r="N364" s="386" t="s">
        <v>18</v>
      </c>
      <c r="O364" s="402"/>
      <c r="P364" s="402"/>
      <c r="Q364" s="402"/>
      <c r="R364" s="402"/>
      <c r="S364" s="402"/>
      <c r="T364" s="434">
        <f t="shared" si="8"/>
        <v>33</v>
      </c>
    </row>
    <row r="365" ht="13.5" thickBot="1"/>
    <row r="366" spans="2:20" ht="13.5" thickBot="1">
      <c r="B366" s="26" t="s">
        <v>0</v>
      </c>
      <c r="C366" s="413" t="s">
        <v>19</v>
      </c>
      <c r="D366" s="414"/>
      <c r="E366" s="4">
        <v>1</v>
      </c>
      <c r="F366" s="5">
        <v>2</v>
      </c>
      <c r="G366" s="5">
        <v>3</v>
      </c>
      <c r="H366" s="5">
        <v>4</v>
      </c>
      <c r="I366" s="5">
        <v>5</v>
      </c>
      <c r="J366" s="5">
        <v>6</v>
      </c>
      <c r="K366" s="5">
        <v>7</v>
      </c>
      <c r="L366" s="30">
        <v>8</v>
      </c>
      <c r="M366" s="5">
        <v>9</v>
      </c>
      <c r="N366" s="5">
        <v>10</v>
      </c>
      <c r="O366" s="5">
        <v>11</v>
      </c>
      <c r="P366" s="5">
        <v>12</v>
      </c>
      <c r="Q366" s="5">
        <v>13</v>
      </c>
      <c r="R366" s="5">
        <v>14</v>
      </c>
      <c r="S366" s="26">
        <v>17</v>
      </c>
      <c r="T366" s="5" t="s">
        <v>391</v>
      </c>
    </row>
    <row r="367" spans="2:20" ht="12.75">
      <c r="B367" s="416" t="s">
        <v>29</v>
      </c>
      <c r="C367" s="435" t="s">
        <v>409</v>
      </c>
      <c r="D367" s="436"/>
      <c r="E367" s="437" t="s">
        <v>18</v>
      </c>
      <c r="F367" s="23">
        <v>80</v>
      </c>
      <c r="G367" s="28">
        <v>100</v>
      </c>
      <c r="H367" s="28">
        <v>40</v>
      </c>
      <c r="I367" s="28">
        <v>100</v>
      </c>
      <c r="J367" s="28">
        <v>100</v>
      </c>
      <c r="K367" s="438" t="s">
        <v>18</v>
      </c>
      <c r="L367" s="28">
        <v>88</v>
      </c>
      <c r="M367" s="438" t="s">
        <v>18</v>
      </c>
      <c r="N367" s="91">
        <v>110</v>
      </c>
      <c r="O367" s="31"/>
      <c r="P367" s="27"/>
      <c r="Q367" s="27"/>
      <c r="R367" s="27"/>
      <c r="S367" s="27"/>
      <c r="T367" s="424">
        <f>SUM(E367:S367)</f>
        <v>618</v>
      </c>
    </row>
    <row r="368" spans="2:20" ht="12.75">
      <c r="B368" s="439" t="s">
        <v>28</v>
      </c>
      <c r="C368" s="417" t="s">
        <v>410</v>
      </c>
      <c r="D368" s="418"/>
      <c r="E368" s="419">
        <v>100</v>
      </c>
      <c r="F368" s="28">
        <v>40</v>
      </c>
      <c r="G368" s="28">
        <v>80</v>
      </c>
      <c r="H368" s="333">
        <v>80</v>
      </c>
      <c r="I368" s="332" t="s">
        <v>18</v>
      </c>
      <c r="J368" s="332" t="s">
        <v>18</v>
      </c>
      <c r="K368" s="383" t="s">
        <v>18</v>
      </c>
      <c r="L368" s="333">
        <v>66</v>
      </c>
      <c r="M368" s="333">
        <v>110</v>
      </c>
      <c r="N368" s="383" t="s">
        <v>18</v>
      </c>
      <c r="O368" s="333"/>
      <c r="P368" s="28"/>
      <c r="Q368" s="28"/>
      <c r="R368" s="28"/>
      <c r="S368" s="28"/>
      <c r="T368" s="424">
        <f>SUM(E368:S368)</f>
        <v>476</v>
      </c>
    </row>
    <row r="369" spans="2:20" ht="12.75">
      <c r="B369" s="439" t="s">
        <v>30</v>
      </c>
      <c r="C369" s="417" t="s">
        <v>300</v>
      </c>
      <c r="D369" s="418"/>
      <c r="E369" s="419">
        <v>60</v>
      </c>
      <c r="F369" s="333">
        <v>30</v>
      </c>
      <c r="G369" s="333">
        <v>30</v>
      </c>
      <c r="H369" s="332" t="s">
        <v>18</v>
      </c>
      <c r="I369" s="28">
        <v>60</v>
      </c>
      <c r="J369" s="333">
        <v>80</v>
      </c>
      <c r="K369" s="332" t="s">
        <v>18</v>
      </c>
      <c r="L369" s="333">
        <v>66</v>
      </c>
      <c r="M369" s="333">
        <v>88</v>
      </c>
      <c r="N369" s="383" t="s">
        <v>18</v>
      </c>
      <c r="O369" s="28"/>
      <c r="P369" s="28"/>
      <c r="Q369" s="28"/>
      <c r="R369" s="333"/>
      <c r="S369" s="28"/>
      <c r="T369" s="424">
        <f>SUM(E369:S369)</f>
        <v>414</v>
      </c>
    </row>
    <row r="370" spans="2:20" ht="12.75">
      <c r="B370" s="439" t="s">
        <v>31</v>
      </c>
      <c r="C370" s="417" t="s">
        <v>275</v>
      </c>
      <c r="D370" s="418"/>
      <c r="E370" s="333">
        <v>80</v>
      </c>
      <c r="F370" s="333">
        <v>60</v>
      </c>
      <c r="G370" s="333">
        <v>60</v>
      </c>
      <c r="H370" s="333">
        <v>60</v>
      </c>
      <c r="I370" s="332" t="s">
        <v>18</v>
      </c>
      <c r="J370" s="333">
        <v>60</v>
      </c>
      <c r="K370" s="332" t="s">
        <v>18</v>
      </c>
      <c r="L370" s="333">
        <v>44</v>
      </c>
      <c r="M370" s="332" t="s">
        <v>18</v>
      </c>
      <c r="N370" s="383" t="s">
        <v>18</v>
      </c>
      <c r="O370" s="333"/>
      <c r="P370" s="333"/>
      <c r="Q370" s="333"/>
      <c r="R370" s="333"/>
      <c r="S370" s="333"/>
      <c r="T370" s="424">
        <f>SUM(E370:S370)</f>
        <v>364</v>
      </c>
    </row>
    <row r="371" spans="2:20" ht="12.75">
      <c r="B371" s="439" t="s">
        <v>32</v>
      </c>
      <c r="C371" s="417" t="s">
        <v>9</v>
      </c>
      <c r="D371" s="418"/>
      <c r="E371" s="419">
        <v>40</v>
      </c>
      <c r="F371" s="45">
        <v>30</v>
      </c>
      <c r="G371" s="45">
        <v>30</v>
      </c>
      <c r="H371" s="333">
        <v>40</v>
      </c>
      <c r="I371" s="28">
        <v>40</v>
      </c>
      <c r="J371" s="28">
        <v>40</v>
      </c>
      <c r="K371" s="332" t="s">
        <v>18</v>
      </c>
      <c r="L371" s="28">
        <v>44</v>
      </c>
      <c r="M371" s="333">
        <v>66</v>
      </c>
      <c r="N371" s="29">
        <v>66</v>
      </c>
      <c r="O371" s="28"/>
      <c r="P371" s="28"/>
      <c r="Q371" s="28"/>
      <c r="R371" s="28"/>
      <c r="S371" s="28"/>
      <c r="T371" s="424">
        <f>SUM(E371:S371)-F371-G371</f>
        <v>336</v>
      </c>
    </row>
    <row r="372" spans="2:20" ht="12.75">
      <c r="B372" s="439" t="s">
        <v>33</v>
      </c>
      <c r="C372" s="417" t="s">
        <v>411</v>
      </c>
      <c r="D372" s="418"/>
      <c r="E372" s="108">
        <v>40</v>
      </c>
      <c r="F372" s="28">
        <v>40</v>
      </c>
      <c r="G372" s="28">
        <v>60</v>
      </c>
      <c r="H372" s="45">
        <v>30</v>
      </c>
      <c r="I372" s="28">
        <v>40</v>
      </c>
      <c r="J372" s="333">
        <v>60</v>
      </c>
      <c r="K372" s="332" t="s">
        <v>18</v>
      </c>
      <c r="L372" s="333">
        <v>44</v>
      </c>
      <c r="M372" s="28">
        <v>44</v>
      </c>
      <c r="N372" s="333">
        <v>44</v>
      </c>
      <c r="O372" s="28"/>
      <c r="P372" s="28"/>
      <c r="Q372" s="28"/>
      <c r="R372" s="333"/>
      <c r="S372" s="28"/>
      <c r="T372" s="424">
        <f>SUM(E372:S372)-H372-E372</f>
        <v>332</v>
      </c>
    </row>
    <row r="373" spans="2:20" ht="12.75">
      <c r="B373" s="439" t="s">
        <v>35</v>
      </c>
      <c r="C373" s="417" t="s">
        <v>412</v>
      </c>
      <c r="D373" s="418"/>
      <c r="E373" s="422" t="s">
        <v>18</v>
      </c>
      <c r="F373" s="28">
        <v>100</v>
      </c>
      <c r="G373" s="332" t="s">
        <v>18</v>
      </c>
      <c r="H373" s="28">
        <v>100</v>
      </c>
      <c r="I373" s="332" t="s">
        <v>18</v>
      </c>
      <c r="J373" s="332" t="s">
        <v>18</v>
      </c>
      <c r="K373" s="332" t="s">
        <v>18</v>
      </c>
      <c r="L373" s="28">
        <v>110</v>
      </c>
      <c r="M373" s="332" t="s">
        <v>18</v>
      </c>
      <c r="N373" s="440" t="s">
        <v>18</v>
      </c>
      <c r="O373" s="28"/>
      <c r="P373" s="28"/>
      <c r="Q373" s="28"/>
      <c r="R373" s="28"/>
      <c r="S373" s="28"/>
      <c r="T373" s="424">
        <f aca="true" t="shared" si="9" ref="T373:T390">SUM(E373:S373)</f>
        <v>310</v>
      </c>
    </row>
    <row r="374" spans="2:20" ht="12.75">
      <c r="B374" s="439" t="s">
        <v>36</v>
      </c>
      <c r="C374" s="417" t="s">
        <v>413</v>
      </c>
      <c r="D374" s="441"/>
      <c r="E374" s="442">
        <v>40</v>
      </c>
      <c r="F374" s="333">
        <v>60</v>
      </c>
      <c r="G374" s="272">
        <v>40</v>
      </c>
      <c r="H374" s="28">
        <v>60</v>
      </c>
      <c r="I374" s="443" t="s">
        <v>18</v>
      </c>
      <c r="J374" s="332" t="s">
        <v>18</v>
      </c>
      <c r="K374" s="443" t="s">
        <v>18</v>
      </c>
      <c r="L374" s="28">
        <v>44</v>
      </c>
      <c r="M374" s="332" t="s">
        <v>18</v>
      </c>
      <c r="N374" s="333">
        <v>44</v>
      </c>
      <c r="O374" s="333"/>
      <c r="P374" s="28"/>
      <c r="Q374" s="28"/>
      <c r="R374" s="28"/>
      <c r="S374" s="28"/>
      <c r="T374" s="424">
        <f t="shared" si="9"/>
        <v>288</v>
      </c>
    </row>
    <row r="375" spans="2:20" ht="12.75">
      <c r="B375" s="439" t="s">
        <v>37</v>
      </c>
      <c r="C375" s="417" t="s">
        <v>274</v>
      </c>
      <c r="D375" s="418"/>
      <c r="E375" s="426">
        <v>60</v>
      </c>
      <c r="F375" s="28">
        <v>30</v>
      </c>
      <c r="G375" s="333">
        <v>40</v>
      </c>
      <c r="H375" s="333">
        <v>40</v>
      </c>
      <c r="I375" s="333">
        <v>60</v>
      </c>
      <c r="J375" s="332" t="s">
        <v>18</v>
      </c>
      <c r="K375" s="332" t="s">
        <v>18</v>
      </c>
      <c r="L375" s="332" t="s">
        <v>18</v>
      </c>
      <c r="M375" s="28">
        <v>44</v>
      </c>
      <c r="N375" s="440" t="s">
        <v>18</v>
      </c>
      <c r="O375" s="28"/>
      <c r="P375" s="28"/>
      <c r="Q375" s="333"/>
      <c r="R375" s="333"/>
      <c r="S375" s="333"/>
      <c r="T375" s="424">
        <f t="shared" si="9"/>
        <v>274</v>
      </c>
    </row>
    <row r="376" spans="2:20" ht="12.75">
      <c r="B376" s="439" t="s">
        <v>38</v>
      </c>
      <c r="C376" s="417" t="s">
        <v>414</v>
      </c>
      <c r="D376" s="418"/>
      <c r="E376" s="422" t="s">
        <v>18</v>
      </c>
      <c r="F376" s="332" t="s">
        <v>18</v>
      </c>
      <c r="G376" s="28">
        <v>30</v>
      </c>
      <c r="H376" s="332" t="s">
        <v>18</v>
      </c>
      <c r="I376" s="28">
        <v>80</v>
      </c>
      <c r="J376" s="332" t="s">
        <v>18</v>
      </c>
      <c r="K376" s="332" t="s">
        <v>18</v>
      </c>
      <c r="L376" s="332" t="s">
        <v>18</v>
      </c>
      <c r="M376" s="28">
        <v>44</v>
      </c>
      <c r="N376" s="333">
        <v>88</v>
      </c>
      <c r="O376" s="28"/>
      <c r="P376" s="28"/>
      <c r="Q376" s="28"/>
      <c r="R376" s="28"/>
      <c r="S376" s="28"/>
      <c r="T376" s="424">
        <f t="shared" si="9"/>
        <v>242</v>
      </c>
    </row>
    <row r="377" spans="2:20" ht="12.75">
      <c r="B377" s="439" t="s">
        <v>39</v>
      </c>
      <c r="C377" s="417" t="s">
        <v>415</v>
      </c>
      <c r="D377" s="418"/>
      <c r="E377" s="422" t="s">
        <v>18</v>
      </c>
      <c r="F377" s="333">
        <v>40</v>
      </c>
      <c r="G377" s="28">
        <v>30</v>
      </c>
      <c r="H377" s="28">
        <v>40</v>
      </c>
      <c r="I377" s="332" t="s">
        <v>18</v>
      </c>
      <c r="J377" s="332" t="s">
        <v>18</v>
      </c>
      <c r="K377" s="332" t="s">
        <v>18</v>
      </c>
      <c r="L377" s="28">
        <v>33</v>
      </c>
      <c r="M377" s="28">
        <v>33</v>
      </c>
      <c r="N377" s="427">
        <v>44</v>
      </c>
      <c r="O377" s="333"/>
      <c r="P377" s="28"/>
      <c r="Q377" s="28"/>
      <c r="R377" s="28"/>
      <c r="S377" s="28"/>
      <c r="T377" s="424">
        <f t="shared" si="9"/>
        <v>220</v>
      </c>
    </row>
    <row r="378" spans="2:20" ht="12.75">
      <c r="B378" s="439" t="s">
        <v>40</v>
      </c>
      <c r="C378" s="417" t="s">
        <v>416</v>
      </c>
      <c r="D378" s="418"/>
      <c r="E378" s="332" t="s">
        <v>18</v>
      </c>
      <c r="F378" s="332" t="s">
        <v>18</v>
      </c>
      <c r="G378" s="28">
        <v>40</v>
      </c>
      <c r="H378" s="28">
        <v>30</v>
      </c>
      <c r="I378" s="332" t="s">
        <v>18</v>
      </c>
      <c r="J378" s="28">
        <v>40</v>
      </c>
      <c r="K378" s="332" t="s">
        <v>18</v>
      </c>
      <c r="L378" s="333">
        <v>33</v>
      </c>
      <c r="M378" s="28">
        <v>44</v>
      </c>
      <c r="N378" s="440" t="s">
        <v>18</v>
      </c>
      <c r="O378" s="28"/>
      <c r="P378" s="28"/>
      <c r="Q378" s="28"/>
      <c r="R378" s="28"/>
      <c r="S378" s="28"/>
      <c r="T378" s="424">
        <f t="shared" si="9"/>
        <v>187</v>
      </c>
    </row>
    <row r="379" spans="2:20" ht="12.75">
      <c r="B379" s="439" t="s">
        <v>41</v>
      </c>
      <c r="C379" s="417" t="s">
        <v>417</v>
      </c>
      <c r="D379" s="418"/>
      <c r="E379" s="422" t="s">
        <v>18</v>
      </c>
      <c r="F379" s="332" t="s">
        <v>18</v>
      </c>
      <c r="G379" s="332" t="s">
        <v>18</v>
      </c>
      <c r="H379" s="332" t="s">
        <v>18</v>
      </c>
      <c r="I379" s="332" t="s">
        <v>18</v>
      </c>
      <c r="J379" s="332" t="s">
        <v>18</v>
      </c>
      <c r="K379" s="332" t="s">
        <v>18</v>
      </c>
      <c r="L379" s="28">
        <v>33</v>
      </c>
      <c r="M379" s="28">
        <v>33</v>
      </c>
      <c r="N379" s="28">
        <v>66</v>
      </c>
      <c r="O379" s="28"/>
      <c r="P379" s="28"/>
      <c r="Q379" s="28"/>
      <c r="R379" s="28"/>
      <c r="S379" s="28"/>
      <c r="T379" s="424">
        <f t="shared" si="9"/>
        <v>132</v>
      </c>
    </row>
    <row r="380" spans="2:20" ht="12.75">
      <c r="B380" s="421" t="s">
        <v>42</v>
      </c>
      <c r="C380" s="417" t="s">
        <v>418</v>
      </c>
      <c r="D380" s="418"/>
      <c r="E380" s="422" t="s">
        <v>18</v>
      </c>
      <c r="F380" s="333">
        <v>40</v>
      </c>
      <c r="G380" s="28">
        <v>40</v>
      </c>
      <c r="H380" s="332" t="s">
        <v>18</v>
      </c>
      <c r="I380" s="332" t="s">
        <v>18</v>
      </c>
      <c r="J380" s="332" t="s">
        <v>18</v>
      </c>
      <c r="K380" s="332" t="s">
        <v>18</v>
      </c>
      <c r="L380" s="332" t="s">
        <v>18</v>
      </c>
      <c r="M380" s="332" t="s">
        <v>18</v>
      </c>
      <c r="N380" s="332" t="s">
        <v>18</v>
      </c>
      <c r="O380" s="28"/>
      <c r="P380" s="28"/>
      <c r="Q380" s="28"/>
      <c r="R380" s="28"/>
      <c r="S380" s="28"/>
      <c r="T380" s="424">
        <f t="shared" si="9"/>
        <v>80</v>
      </c>
    </row>
    <row r="381" spans="2:20" ht="12.75">
      <c r="B381" s="421" t="s">
        <v>43</v>
      </c>
      <c r="C381" s="417" t="s">
        <v>419</v>
      </c>
      <c r="D381" s="418"/>
      <c r="E381" s="422" t="s">
        <v>18</v>
      </c>
      <c r="F381" s="333">
        <v>30</v>
      </c>
      <c r="G381" s="332" t="s">
        <v>18</v>
      </c>
      <c r="H381" s="332" t="s">
        <v>18</v>
      </c>
      <c r="I381" s="332" t="s">
        <v>18</v>
      </c>
      <c r="J381" s="332" t="s">
        <v>18</v>
      </c>
      <c r="K381" s="332" t="s">
        <v>18</v>
      </c>
      <c r="L381" s="332" t="s">
        <v>18</v>
      </c>
      <c r="M381" s="332" t="s">
        <v>18</v>
      </c>
      <c r="N381" s="29">
        <v>44</v>
      </c>
      <c r="O381" s="28"/>
      <c r="P381" s="28"/>
      <c r="Q381" s="28"/>
      <c r="R381" s="28"/>
      <c r="S381" s="28"/>
      <c r="T381" s="424">
        <f t="shared" si="9"/>
        <v>74</v>
      </c>
    </row>
    <row r="382" spans="2:20" ht="12.75">
      <c r="B382" s="421" t="s">
        <v>44</v>
      </c>
      <c r="C382" s="417" t="s">
        <v>420</v>
      </c>
      <c r="D382" s="418"/>
      <c r="E382" s="422" t="s">
        <v>18</v>
      </c>
      <c r="F382" s="332" t="s">
        <v>18</v>
      </c>
      <c r="G382" s="332" t="s">
        <v>18</v>
      </c>
      <c r="H382" s="332" t="s">
        <v>18</v>
      </c>
      <c r="I382" s="332" t="s">
        <v>18</v>
      </c>
      <c r="J382" s="332" t="s">
        <v>18</v>
      </c>
      <c r="K382" s="332" t="s">
        <v>18</v>
      </c>
      <c r="L382" s="332" t="s">
        <v>18</v>
      </c>
      <c r="M382" s="28">
        <v>66</v>
      </c>
      <c r="N382" s="332" t="s">
        <v>18</v>
      </c>
      <c r="O382" s="28"/>
      <c r="P382" s="28"/>
      <c r="Q382" s="28"/>
      <c r="R382" s="28"/>
      <c r="S382" s="28"/>
      <c r="T382" s="424">
        <f t="shared" si="9"/>
        <v>66</v>
      </c>
    </row>
    <row r="383" spans="2:20" ht="12.75">
      <c r="B383" s="421" t="s">
        <v>49</v>
      </c>
      <c r="C383" s="417" t="s">
        <v>421</v>
      </c>
      <c r="D383" s="418"/>
      <c r="E383" s="333">
        <v>40</v>
      </c>
      <c r="F383" s="332" t="s">
        <v>18</v>
      </c>
      <c r="G383" s="332" t="s">
        <v>18</v>
      </c>
      <c r="H383" s="332" t="s">
        <v>18</v>
      </c>
      <c r="I383" s="332" t="s">
        <v>18</v>
      </c>
      <c r="J383" s="332" t="s">
        <v>18</v>
      </c>
      <c r="K383" s="332" t="s">
        <v>18</v>
      </c>
      <c r="L383" s="332" t="s">
        <v>18</v>
      </c>
      <c r="M383" s="332" t="s">
        <v>18</v>
      </c>
      <c r="N383" s="332" t="s">
        <v>18</v>
      </c>
      <c r="O383" s="28"/>
      <c r="P383" s="28"/>
      <c r="Q383" s="28"/>
      <c r="R383" s="28"/>
      <c r="S383" s="28"/>
      <c r="T383" s="424">
        <f t="shared" si="9"/>
        <v>40</v>
      </c>
    </row>
    <row r="384" spans="2:20" ht="12.75">
      <c r="B384" s="421" t="s">
        <v>422</v>
      </c>
      <c r="C384" s="417" t="s">
        <v>423</v>
      </c>
      <c r="D384" s="418"/>
      <c r="E384" s="332" t="s">
        <v>18</v>
      </c>
      <c r="F384" s="332" t="s">
        <v>18</v>
      </c>
      <c r="G384" s="332" t="s">
        <v>18</v>
      </c>
      <c r="H384" s="332" t="s">
        <v>18</v>
      </c>
      <c r="I384" s="332" t="s">
        <v>18</v>
      </c>
      <c r="J384" s="332" t="s">
        <v>18</v>
      </c>
      <c r="K384" s="332" t="s">
        <v>18</v>
      </c>
      <c r="L384" s="333">
        <v>33</v>
      </c>
      <c r="M384" s="332" t="s">
        <v>18</v>
      </c>
      <c r="N384" s="332" t="s">
        <v>18</v>
      </c>
      <c r="O384" s="28"/>
      <c r="P384" s="28"/>
      <c r="Q384" s="28"/>
      <c r="R384" s="333"/>
      <c r="S384" s="28"/>
      <c r="T384" s="424">
        <f t="shared" si="9"/>
        <v>33</v>
      </c>
    </row>
    <row r="385" spans="2:20" ht="12.75">
      <c r="B385" s="421" t="s">
        <v>422</v>
      </c>
      <c r="C385" s="417" t="s">
        <v>424</v>
      </c>
      <c r="D385" s="418"/>
      <c r="E385" s="332" t="s">
        <v>18</v>
      </c>
      <c r="F385" s="332" t="s">
        <v>18</v>
      </c>
      <c r="G385" s="332" t="s">
        <v>18</v>
      </c>
      <c r="H385" s="332" t="s">
        <v>18</v>
      </c>
      <c r="I385" s="332" t="s">
        <v>18</v>
      </c>
      <c r="J385" s="332" t="s">
        <v>18</v>
      </c>
      <c r="K385" s="332" t="s">
        <v>18</v>
      </c>
      <c r="L385" s="332" t="s">
        <v>18</v>
      </c>
      <c r="M385" s="333">
        <v>33</v>
      </c>
      <c r="N385" s="332" t="s">
        <v>18</v>
      </c>
      <c r="O385" s="28"/>
      <c r="P385" s="28"/>
      <c r="Q385" s="28"/>
      <c r="R385" s="333"/>
      <c r="S385" s="28"/>
      <c r="T385" s="424">
        <f t="shared" si="9"/>
        <v>33</v>
      </c>
    </row>
    <row r="386" spans="2:20" ht="12.75">
      <c r="B386" s="421" t="s">
        <v>422</v>
      </c>
      <c r="C386" s="417" t="s">
        <v>425</v>
      </c>
      <c r="D386" s="418"/>
      <c r="E386" s="332" t="s">
        <v>18</v>
      </c>
      <c r="F386" s="332" t="s">
        <v>18</v>
      </c>
      <c r="G386" s="332" t="s">
        <v>18</v>
      </c>
      <c r="H386" s="332" t="s">
        <v>18</v>
      </c>
      <c r="I386" s="332" t="s">
        <v>18</v>
      </c>
      <c r="J386" s="332" t="s">
        <v>18</v>
      </c>
      <c r="K386" s="332" t="s">
        <v>18</v>
      </c>
      <c r="L386" s="332" t="s">
        <v>18</v>
      </c>
      <c r="M386" s="333">
        <v>33</v>
      </c>
      <c r="N386" s="332" t="s">
        <v>18</v>
      </c>
      <c r="O386" s="28"/>
      <c r="P386" s="28"/>
      <c r="Q386" s="28"/>
      <c r="R386" s="333"/>
      <c r="S386" s="28"/>
      <c r="T386" s="424">
        <f t="shared" si="9"/>
        <v>33</v>
      </c>
    </row>
    <row r="387" spans="2:20" ht="12.75">
      <c r="B387" s="421" t="s">
        <v>422</v>
      </c>
      <c r="C387" s="417" t="s">
        <v>426</v>
      </c>
      <c r="D387" s="418"/>
      <c r="E387" s="332" t="s">
        <v>18</v>
      </c>
      <c r="F387" s="332" t="s">
        <v>18</v>
      </c>
      <c r="G387" s="332" t="s">
        <v>18</v>
      </c>
      <c r="H387" s="332" t="s">
        <v>18</v>
      </c>
      <c r="I387" s="332" t="s">
        <v>18</v>
      </c>
      <c r="J387" s="332" t="s">
        <v>18</v>
      </c>
      <c r="K387" s="332" t="s">
        <v>18</v>
      </c>
      <c r="L387" s="332" t="s">
        <v>18</v>
      </c>
      <c r="M387" s="333">
        <v>33</v>
      </c>
      <c r="N387" s="440" t="s">
        <v>18</v>
      </c>
      <c r="O387" s="28"/>
      <c r="P387" s="28"/>
      <c r="Q387" s="28"/>
      <c r="R387" s="333"/>
      <c r="S387" s="28"/>
      <c r="T387" s="424">
        <f t="shared" si="9"/>
        <v>33</v>
      </c>
    </row>
    <row r="388" spans="2:20" ht="12.75">
      <c r="B388" s="421" t="s">
        <v>427</v>
      </c>
      <c r="C388" s="417" t="s">
        <v>428</v>
      </c>
      <c r="D388" s="418"/>
      <c r="E388" s="28">
        <v>30</v>
      </c>
      <c r="F388" s="332" t="s">
        <v>18</v>
      </c>
      <c r="G388" s="332" t="s">
        <v>18</v>
      </c>
      <c r="H388" s="332" t="s">
        <v>18</v>
      </c>
      <c r="I388" s="332" t="s">
        <v>18</v>
      </c>
      <c r="J388" s="332" t="s">
        <v>18</v>
      </c>
      <c r="K388" s="332" t="s">
        <v>18</v>
      </c>
      <c r="L388" s="332" t="s">
        <v>18</v>
      </c>
      <c r="M388" s="332" t="s">
        <v>18</v>
      </c>
      <c r="N388" s="332" t="s">
        <v>18</v>
      </c>
      <c r="O388" s="28"/>
      <c r="P388" s="28"/>
      <c r="Q388" s="28"/>
      <c r="R388" s="28"/>
      <c r="S388" s="28"/>
      <c r="T388" s="424">
        <f t="shared" si="9"/>
        <v>30</v>
      </c>
    </row>
    <row r="389" spans="2:20" ht="12.75">
      <c r="B389" s="421" t="s">
        <v>427</v>
      </c>
      <c r="C389" s="417" t="s">
        <v>429</v>
      </c>
      <c r="D389" s="441"/>
      <c r="E389" s="442">
        <v>30</v>
      </c>
      <c r="F389" s="332" t="s">
        <v>18</v>
      </c>
      <c r="G389" s="332" t="s">
        <v>18</v>
      </c>
      <c r="H389" s="332" t="s">
        <v>18</v>
      </c>
      <c r="I389" s="332" t="s">
        <v>18</v>
      </c>
      <c r="J389" s="332" t="s">
        <v>18</v>
      </c>
      <c r="K389" s="332" t="s">
        <v>18</v>
      </c>
      <c r="L389" s="332" t="s">
        <v>18</v>
      </c>
      <c r="M389" s="332" t="s">
        <v>18</v>
      </c>
      <c r="N389" s="332" t="s">
        <v>18</v>
      </c>
      <c r="O389" s="28"/>
      <c r="P389" s="28"/>
      <c r="Q389" s="28"/>
      <c r="R389" s="28"/>
      <c r="S389" s="28"/>
      <c r="T389" s="424">
        <f t="shared" si="9"/>
        <v>30</v>
      </c>
    </row>
    <row r="390" spans="2:20" ht="13.5" thickBot="1">
      <c r="B390" s="430" t="s">
        <v>427</v>
      </c>
      <c r="C390" s="444" t="s">
        <v>430</v>
      </c>
      <c r="D390" s="432"/>
      <c r="E390" s="445">
        <v>30</v>
      </c>
      <c r="F390" s="446" t="s">
        <v>18</v>
      </c>
      <c r="G390" s="446" t="s">
        <v>18</v>
      </c>
      <c r="H390" s="446" t="s">
        <v>18</v>
      </c>
      <c r="I390" s="446" t="s">
        <v>18</v>
      </c>
      <c r="J390" s="446" t="s">
        <v>18</v>
      </c>
      <c r="K390" s="326" t="s">
        <v>18</v>
      </c>
      <c r="L390" s="446" t="s">
        <v>18</v>
      </c>
      <c r="M390" s="326" t="s">
        <v>18</v>
      </c>
      <c r="N390" s="326" t="s">
        <v>18</v>
      </c>
      <c r="O390" s="324"/>
      <c r="P390" s="324"/>
      <c r="Q390" s="324"/>
      <c r="R390" s="324"/>
      <c r="S390" s="324"/>
      <c r="T390" s="434">
        <f t="shared" si="9"/>
        <v>30</v>
      </c>
    </row>
    <row r="391" ht="13.5" thickBot="1"/>
    <row r="392" spans="2:20" ht="13.5" thickBot="1">
      <c r="B392" s="26" t="s">
        <v>0</v>
      </c>
      <c r="C392" s="413" t="s">
        <v>12</v>
      </c>
      <c r="D392" s="414"/>
      <c r="E392" s="4">
        <v>1</v>
      </c>
      <c r="F392" s="5">
        <v>2</v>
      </c>
      <c r="G392" s="5">
        <v>3</v>
      </c>
      <c r="H392" s="5">
        <v>4</v>
      </c>
      <c r="I392" s="5">
        <v>5</v>
      </c>
      <c r="J392" s="5">
        <v>6</v>
      </c>
      <c r="K392" s="5">
        <v>7</v>
      </c>
      <c r="L392" s="30">
        <v>8</v>
      </c>
      <c r="M392" s="5">
        <v>9</v>
      </c>
      <c r="N392" s="5">
        <v>10</v>
      </c>
      <c r="O392" s="5">
        <v>11</v>
      </c>
      <c r="P392" s="5">
        <v>12</v>
      </c>
      <c r="Q392" s="5">
        <v>13</v>
      </c>
      <c r="R392" s="5">
        <v>14</v>
      </c>
      <c r="S392" s="26">
        <v>17</v>
      </c>
      <c r="T392" s="5" t="s">
        <v>391</v>
      </c>
    </row>
    <row r="393" spans="2:20" ht="12.75">
      <c r="B393" s="416" t="s">
        <v>29</v>
      </c>
      <c r="C393" s="447" t="s">
        <v>208</v>
      </c>
      <c r="D393" s="448"/>
      <c r="E393" s="46">
        <v>100</v>
      </c>
      <c r="F393" s="107">
        <v>100</v>
      </c>
      <c r="G393" s="23">
        <v>100</v>
      </c>
      <c r="H393" s="23">
        <v>100</v>
      </c>
      <c r="I393" s="23">
        <v>100</v>
      </c>
      <c r="J393" s="23">
        <v>100</v>
      </c>
      <c r="K393" s="332" t="s">
        <v>18</v>
      </c>
      <c r="L393" s="27">
        <v>110</v>
      </c>
      <c r="M393" s="27">
        <v>110</v>
      </c>
      <c r="N393" s="100">
        <v>66</v>
      </c>
      <c r="O393" s="31"/>
      <c r="P393" s="27"/>
      <c r="Q393" s="23"/>
      <c r="R393" s="23"/>
      <c r="S393" s="23"/>
      <c r="T393" s="423">
        <f>SUM(E393:S393)-E393-N393</f>
        <v>720</v>
      </c>
    </row>
    <row r="394" spans="2:20" ht="12.75">
      <c r="B394" s="439" t="s">
        <v>28</v>
      </c>
      <c r="C394" s="447" t="s">
        <v>431</v>
      </c>
      <c r="D394" s="448"/>
      <c r="E394" s="333">
        <v>80</v>
      </c>
      <c r="F394" s="333">
        <v>80</v>
      </c>
      <c r="G394" s="332" t="s">
        <v>18</v>
      </c>
      <c r="H394" s="332" t="s">
        <v>18</v>
      </c>
      <c r="I394" s="28">
        <v>80</v>
      </c>
      <c r="J394" s="333">
        <v>80</v>
      </c>
      <c r="K394" s="332" t="s">
        <v>18</v>
      </c>
      <c r="L394" s="23">
        <v>66</v>
      </c>
      <c r="M394" s="27">
        <v>88</v>
      </c>
      <c r="N394" s="24">
        <v>66</v>
      </c>
      <c r="O394" s="27"/>
      <c r="P394" s="27"/>
      <c r="Q394" s="27"/>
      <c r="R394" s="23"/>
      <c r="S394" s="27"/>
      <c r="T394" s="423">
        <f aca="true" t="shared" si="10" ref="T394:T409">SUM(E394:S394)</f>
        <v>540</v>
      </c>
    </row>
    <row r="395" spans="2:20" ht="12.75">
      <c r="B395" s="439" t="s">
        <v>30</v>
      </c>
      <c r="C395" s="449" t="s">
        <v>432</v>
      </c>
      <c r="D395" s="450"/>
      <c r="E395" s="426">
        <v>80</v>
      </c>
      <c r="F395" s="321" t="s">
        <v>18</v>
      </c>
      <c r="G395" s="333">
        <v>80</v>
      </c>
      <c r="H395" s="333">
        <v>80</v>
      </c>
      <c r="I395" s="28">
        <v>60</v>
      </c>
      <c r="J395" s="28">
        <v>60</v>
      </c>
      <c r="K395" s="332" t="s">
        <v>18</v>
      </c>
      <c r="L395" s="332" t="s">
        <v>18</v>
      </c>
      <c r="M395" s="332" t="s">
        <v>18</v>
      </c>
      <c r="N395" s="29">
        <v>110</v>
      </c>
      <c r="O395" s="28"/>
      <c r="P395" s="28"/>
      <c r="Q395" s="28"/>
      <c r="R395" s="28"/>
      <c r="S395" s="28"/>
      <c r="T395" s="423">
        <f t="shared" si="10"/>
        <v>470</v>
      </c>
    </row>
    <row r="396" spans="2:20" ht="12.75">
      <c r="B396" s="439" t="s">
        <v>31</v>
      </c>
      <c r="C396" s="449" t="s">
        <v>433</v>
      </c>
      <c r="D396" s="448"/>
      <c r="E396" s="451">
        <v>80</v>
      </c>
      <c r="F396" s="452" t="s">
        <v>18</v>
      </c>
      <c r="G396" s="453">
        <v>40</v>
      </c>
      <c r="H396" s="332" t="s">
        <v>18</v>
      </c>
      <c r="I396" s="333">
        <v>60</v>
      </c>
      <c r="J396" s="28">
        <v>60</v>
      </c>
      <c r="K396" s="332" t="s">
        <v>18</v>
      </c>
      <c r="L396" s="333">
        <v>44</v>
      </c>
      <c r="M396" s="332" t="s">
        <v>18</v>
      </c>
      <c r="N396" s="427">
        <v>44</v>
      </c>
      <c r="O396" s="333"/>
      <c r="P396" s="28"/>
      <c r="Q396" s="28"/>
      <c r="R396" s="28"/>
      <c r="S396" s="28"/>
      <c r="T396" s="423">
        <f t="shared" si="10"/>
        <v>328</v>
      </c>
    </row>
    <row r="397" spans="2:20" ht="12.75">
      <c r="B397" s="439" t="s">
        <v>32</v>
      </c>
      <c r="C397" s="449" t="s">
        <v>434</v>
      </c>
      <c r="D397" s="450"/>
      <c r="E397" s="426">
        <v>60</v>
      </c>
      <c r="F397" s="28">
        <v>60</v>
      </c>
      <c r="G397" s="28">
        <v>60</v>
      </c>
      <c r="H397" s="383" t="s">
        <v>18</v>
      </c>
      <c r="I397" s="333">
        <v>40</v>
      </c>
      <c r="J397" s="332" t="s">
        <v>18</v>
      </c>
      <c r="K397" s="332" t="s">
        <v>18</v>
      </c>
      <c r="L397" s="332" t="s">
        <v>18</v>
      </c>
      <c r="M397" s="332" t="s">
        <v>18</v>
      </c>
      <c r="N397" s="427">
        <v>88</v>
      </c>
      <c r="O397" s="333"/>
      <c r="P397" s="28"/>
      <c r="Q397" s="28"/>
      <c r="R397" s="28"/>
      <c r="S397" s="28"/>
      <c r="T397" s="423">
        <f t="shared" si="10"/>
        <v>308</v>
      </c>
    </row>
    <row r="398" spans="2:20" ht="12.75">
      <c r="B398" s="439" t="s">
        <v>33</v>
      </c>
      <c r="C398" s="449" t="s">
        <v>435</v>
      </c>
      <c r="D398" s="450"/>
      <c r="E398" s="419">
        <v>60</v>
      </c>
      <c r="F398" s="333">
        <v>60</v>
      </c>
      <c r="G398" s="28">
        <v>40</v>
      </c>
      <c r="H398" s="332" t="s">
        <v>18</v>
      </c>
      <c r="I398" s="332" t="s">
        <v>18</v>
      </c>
      <c r="J398" s="332" t="s">
        <v>18</v>
      </c>
      <c r="K398" s="332" t="s">
        <v>18</v>
      </c>
      <c r="L398" s="332" t="s">
        <v>18</v>
      </c>
      <c r="M398" s="332" t="s">
        <v>18</v>
      </c>
      <c r="N398" s="332" t="s">
        <v>18</v>
      </c>
      <c r="O398" s="28"/>
      <c r="P398" s="28"/>
      <c r="Q398" s="28"/>
      <c r="R398" s="28"/>
      <c r="S398" s="28"/>
      <c r="T398" s="423">
        <f t="shared" si="10"/>
        <v>160</v>
      </c>
    </row>
    <row r="399" spans="2:20" ht="12.75">
      <c r="B399" s="439" t="s">
        <v>35</v>
      </c>
      <c r="C399" s="449" t="s">
        <v>436</v>
      </c>
      <c r="D399" s="450"/>
      <c r="E399" s="422" t="s">
        <v>18</v>
      </c>
      <c r="F399" s="332" t="s">
        <v>18</v>
      </c>
      <c r="G399" s="332" t="s">
        <v>18</v>
      </c>
      <c r="H399" s="28">
        <v>60</v>
      </c>
      <c r="I399" s="332" t="s">
        <v>18</v>
      </c>
      <c r="J399" s="332" t="s">
        <v>18</v>
      </c>
      <c r="K399" s="332" t="s">
        <v>18</v>
      </c>
      <c r="L399" s="333">
        <v>66</v>
      </c>
      <c r="M399" s="332" t="s">
        <v>18</v>
      </c>
      <c r="N399" s="332" t="s">
        <v>18</v>
      </c>
      <c r="O399" s="333"/>
      <c r="P399" s="333"/>
      <c r="Q399" s="333"/>
      <c r="R399" s="333"/>
      <c r="S399" s="333"/>
      <c r="T399" s="423">
        <f t="shared" si="10"/>
        <v>126</v>
      </c>
    </row>
    <row r="400" spans="2:20" ht="12.75">
      <c r="B400" s="439" t="s">
        <v>36</v>
      </c>
      <c r="C400" s="449" t="s">
        <v>437</v>
      </c>
      <c r="D400" s="450"/>
      <c r="E400" s="422" t="s">
        <v>18</v>
      </c>
      <c r="F400" s="332" t="s">
        <v>18</v>
      </c>
      <c r="G400" s="28">
        <v>60</v>
      </c>
      <c r="H400" s="332" t="s">
        <v>18</v>
      </c>
      <c r="I400" s="332" t="s">
        <v>18</v>
      </c>
      <c r="J400" s="332" t="s">
        <v>18</v>
      </c>
      <c r="K400" s="332" t="s">
        <v>18</v>
      </c>
      <c r="L400" s="28">
        <v>44</v>
      </c>
      <c r="M400" s="332" t="s">
        <v>18</v>
      </c>
      <c r="N400" s="332" t="s">
        <v>18</v>
      </c>
      <c r="O400" s="333"/>
      <c r="P400" s="28"/>
      <c r="Q400" s="28"/>
      <c r="R400" s="28"/>
      <c r="S400" s="28"/>
      <c r="T400" s="423">
        <f t="shared" si="10"/>
        <v>104</v>
      </c>
    </row>
    <row r="401" spans="2:20" ht="12.75">
      <c r="B401" s="439" t="s">
        <v>37</v>
      </c>
      <c r="C401" s="449" t="s">
        <v>438</v>
      </c>
      <c r="D401" s="450"/>
      <c r="E401" s="332" t="s">
        <v>18</v>
      </c>
      <c r="F401" s="332" t="s">
        <v>18</v>
      </c>
      <c r="G401" s="332" t="s">
        <v>18</v>
      </c>
      <c r="H401" s="332" t="s">
        <v>18</v>
      </c>
      <c r="I401" s="332" t="s">
        <v>18</v>
      </c>
      <c r="J401" s="332" t="s">
        <v>18</v>
      </c>
      <c r="K401" s="332" t="s">
        <v>18</v>
      </c>
      <c r="L401" s="333">
        <v>88</v>
      </c>
      <c r="M401" s="332" t="s">
        <v>18</v>
      </c>
      <c r="N401" s="332" t="s">
        <v>18</v>
      </c>
      <c r="O401" s="28"/>
      <c r="P401" s="28"/>
      <c r="Q401" s="28"/>
      <c r="R401" s="28"/>
      <c r="S401" s="28"/>
      <c r="T401" s="423">
        <f t="shared" si="10"/>
        <v>88</v>
      </c>
    </row>
    <row r="402" spans="2:20" ht="12.75">
      <c r="B402" s="439" t="s">
        <v>38</v>
      </c>
      <c r="C402" s="449" t="s">
        <v>439</v>
      </c>
      <c r="D402" s="450"/>
      <c r="E402" s="422" t="s">
        <v>18</v>
      </c>
      <c r="F402" s="28">
        <v>40</v>
      </c>
      <c r="G402" s="332" t="s">
        <v>18</v>
      </c>
      <c r="H402" s="332" t="s">
        <v>18</v>
      </c>
      <c r="I402" s="332" t="s">
        <v>18</v>
      </c>
      <c r="J402" s="332" t="s">
        <v>18</v>
      </c>
      <c r="K402" s="332" t="s">
        <v>18</v>
      </c>
      <c r="L402" s="333">
        <v>44</v>
      </c>
      <c r="M402" s="332" t="s">
        <v>18</v>
      </c>
      <c r="N402" s="332" t="s">
        <v>18</v>
      </c>
      <c r="O402" s="28"/>
      <c r="P402" s="28"/>
      <c r="Q402" s="28"/>
      <c r="R402" s="333"/>
      <c r="S402" s="28"/>
      <c r="T402" s="423">
        <f t="shared" si="10"/>
        <v>84</v>
      </c>
    </row>
    <row r="403" spans="2:20" ht="12.75">
      <c r="B403" s="439" t="s">
        <v>344</v>
      </c>
      <c r="C403" s="449" t="s">
        <v>440</v>
      </c>
      <c r="D403" s="454"/>
      <c r="E403" s="455" t="s">
        <v>18</v>
      </c>
      <c r="F403" s="422" t="s">
        <v>18</v>
      </c>
      <c r="G403" s="422" t="s">
        <v>18</v>
      </c>
      <c r="H403" s="332" t="s">
        <v>18</v>
      </c>
      <c r="I403" s="332" t="s">
        <v>18</v>
      </c>
      <c r="J403" s="332" t="s">
        <v>18</v>
      </c>
      <c r="K403" s="332" t="s">
        <v>18</v>
      </c>
      <c r="L403" s="332" t="s">
        <v>18</v>
      </c>
      <c r="M403" s="333">
        <v>66</v>
      </c>
      <c r="N403" s="332" t="s">
        <v>18</v>
      </c>
      <c r="O403" s="333"/>
      <c r="P403" s="28"/>
      <c r="Q403" s="28"/>
      <c r="R403" s="28"/>
      <c r="S403" s="28"/>
      <c r="T403" s="423">
        <f t="shared" si="10"/>
        <v>66</v>
      </c>
    </row>
    <row r="404" spans="2:20" ht="12.75">
      <c r="B404" s="439" t="s">
        <v>344</v>
      </c>
      <c r="C404" s="449" t="s">
        <v>441</v>
      </c>
      <c r="D404" s="454"/>
      <c r="E404" s="455" t="s">
        <v>18</v>
      </c>
      <c r="F404" s="422" t="s">
        <v>18</v>
      </c>
      <c r="G404" s="422" t="s">
        <v>18</v>
      </c>
      <c r="H404" s="332" t="s">
        <v>18</v>
      </c>
      <c r="I404" s="332" t="s">
        <v>18</v>
      </c>
      <c r="J404" s="332" t="s">
        <v>18</v>
      </c>
      <c r="K404" s="332" t="s">
        <v>18</v>
      </c>
      <c r="L404" s="332" t="s">
        <v>18</v>
      </c>
      <c r="M404" s="333">
        <v>66</v>
      </c>
      <c r="N404" s="332" t="s">
        <v>18</v>
      </c>
      <c r="O404" s="333"/>
      <c r="P404" s="28"/>
      <c r="Q404" s="28"/>
      <c r="R404" s="28"/>
      <c r="S404" s="28"/>
      <c r="T404" s="423">
        <f t="shared" si="10"/>
        <v>66</v>
      </c>
    </row>
    <row r="405" spans="2:20" ht="12.75">
      <c r="B405" s="439" t="s">
        <v>442</v>
      </c>
      <c r="C405" s="449" t="s">
        <v>301</v>
      </c>
      <c r="D405" s="450"/>
      <c r="E405" s="419">
        <v>60</v>
      </c>
      <c r="F405" s="332" t="s">
        <v>18</v>
      </c>
      <c r="G405" s="332" t="s">
        <v>18</v>
      </c>
      <c r="H405" s="332" t="s">
        <v>18</v>
      </c>
      <c r="I405" s="332" t="s">
        <v>18</v>
      </c>
      <c r="J405" s="332" t="s">
        <v>18</v>
      </c>
      <c r="K405" s="332" t="s">
        <v>18</v>
      </c>
      <c r="L405" s="332" t="s">
        <v>18</v>
      </c>
      <c r="M405" s="332" t="s">
        <v>18</v>
      </c>
      <c r="N405" s="332" t="s">
        <v>18</v>
      </c>
      <c r="O405" s="333"/>
      <c r="P405" s="333"/>
      <c r="Q405" s="333"/>
      <c r="R405" s="333"/>
      <c r="S405" s="333"/>
      <c r="T405" s="423">
        <f t="shared" si="10"/>
        <v>60</v>
      </c>
    </row>
    <row r="406" spans="2:20" ht="12.75">
      <c r="B406" s="439" t="s">
        <v>442</v>
      </c>
      <c r="C406" s="456" t="s">
        <v>443</v>
      </c>
      <c r="D406" s="457"/>
      <c r="E406" s="419">
        <v>60</v>
      </c>
      <c r="F406" s="422" t="s">
        <v>18</v>
      </c>
      <c r="G406" s="458" t="s">
        <v>18</v>
      </c>
      <c r="H406" s="332" t="s">
        <v>18</v>
      </c>
      <c r="I406" s="332" t="s">
        <v>18</v>
      </c>
      <c r="J406" s="332" t="s">
        <v>18</v>
      </c>
      <c r="K406" s="332" t="s">
        <v>18</v>
      </c>
      <c r="L406" s="458" t="s">
        <v>18</v>
      </c>
      <c r="M406" s="332" t="s">
        <v>18</v>
      </c>
      <c r="N406" s="332" t="s">
        <v>18</v>
      </c>
      <c r="O406" s="358"/>
      <c r="P406" s="358"/>
      <c r="Q406" s="358"/>
      <c r="R406" s="358"/>
      <c r="S406" s="358"/>
      <c r="T406" s="423">
        <f t="shared" si="10"/>
        <v>60</v>
      </c>
    </row>
    <row r="407" spans="2:20" ht="12.75">
      <c r="B407" s="439" t="s">
        <v>442</v>
      </c>
      <c r="C407" s="449" t="s">
        <v>444</v>
      </c>
      <c r="D407" s="450"/>
      <c r="E407" s="332" t="s">
        <v>18</v>
      </c>
      <c r="F407" s="332" t="s">
        <v>18</v>
      </c>
      <c r="G407" s="332" t="s">
        <v>18</v>
      </c>
      <c r="H407" s="28">
        <v>60</v>
      </c>
      <c r="I407" s="332" t="s">
        <v>18</v>
      </c>
      <c r="J407" s="332" t="s">
        <v>18</v>
      </c>
      <c r="K407" s="332" t="s">
        <v>18</v>
      </c>
      <c r="L407" s="332" t="s">
        <v>18</v>
      </c>
      <c r="M407" s="332" t="s">
        <v>18</v>
      </c>
      <c r="N407" s="332" t="s">
        <v>18</v>
      </c>
      <c r="O407" s="28"/>
      <c r="P407" s="28"/>
      <c r="Q407" s="28"/>
      <c r="R407" s="28"/>
      <c r="S407" s="28"/>
      <c r="T407" s="423">
        <f t="shared" si="10"/>
        <v>60</v>
      </c>
    </row>
    <row r="408" spans="2:20" ht="12.75">
      <c r="B408" s="439" t="s">
        <v>44</v>
      </c>
      <c r="C408" s="449" t="s">
        <v>445</v>
      </c>
      <c r="D408" s="454"/>
      <c r="E408" s="455" t="s">
        <v>18</v>
      </c>
      <c r="F408" s="422" t="s">
        <v>18</v>
      </c>
      <c r="G408" s="422" t="s">
        <v>18</v>
      </c>
      <c r="H408" s="332" t="s">
        <v>18</v>
      </c>
      <c r="I408" s="332" t="s">
        <v>18</v>
      </c>
      <c r="J408" s="332" t="s">
        <v>18</v>
      </c>
      <c r="K408" s="332" t="s">
        <v>18</v>
      </c>
      <c r="L408" s="333">
        <v>44</v>
      </c>
      <c r="M408" s="332" t="s">
        <v>18</v>
      </c>
      <c r="N408" s="332" t="s">
        <v>18</v>
      </c>
      <c r="O408" s="333"/>
      <c r="P408" s="28"/>
      <c r="Q408" s="28"/>
      <c r="R408" s="28"/>
      <c r="S408" s="28"/>
      <c r="T408" s="423">
        <f t="shared" si="10"/>
        <v>44</v>
      </c>
    </row>
    <row r="409" spans="2:20" ht="13.5" thickBot="1">
      <c r="B409" s="430" t="s">
        <v>49</v>
      </c>
      <c r="C409" s="459" t="s">
        <v>446</v>
      </c>
      <c r="D409" s="460"/>
      <c r="E409" s="433" t="s">
        <v>18</v>
      </c>
      <c r="F409" s="461" t="s">
        <v>18</v>
      </c>
      <c r="G409" s="461" t="s">
        <v>18</v>
      </c>
      <c r="H409" s="461" t="s">
        <v>18</v>
      </c>
      <c r="I409" s="324">
        <v>40</v>
      </c>
      <c r="J409" s="461" t="s">
        <v>18</v>
      </c>
      <c r="K409" s="326" t="s">
        <v>18</v>
      </c>
      <c r="L409" s="461" t="s">
        <v>18</v>
      </c>
      <c r="M409" s="326" t="s">
        <v>18</v>
      </c>
      <c r="N409" s="326" t="s">
        <v>18</v>
      </c>
      <c r="O409" s="324"/>
      <c r="P409" s="324"/>
      <c r="Q409" s="324"/>
      <c r="R409" s="324"/>
      <c r="S409" s="324"/>
      <c r="T409" s="434">
        <f t="shared" si="10"/>
        <v>40</v>
      </c>
    </row>
    <row r="410" ht="13.5" thickBot="1"/>
    <row r="411" spans="2:20" ht="13.5" thickBot="1">
      <c r="B411" s="26" t="s">
        <v>0</v>
      </c>
      <c r="C411" s="413" t="s">
        <v>16</v>
      </c>
      <c r="D411" s="414"/>
      <c r="E411" s="4">
        <v>1</v>
      </c>
      <c r="F411" s="5">
        <v>2</v>
      </c>
      <c r="G411" s="5">
        <v>3</v>
      </c>
      <c r="H411" s="5">
        <v>4</v>
      </c>
      <c r="I411" s="5">
        <v>5</v>
      </c>
      <c r="J411" s="5">
        <v>6</v>
      </c>
      <c r="K411" s="5">
        <v>7</v>
      </c>
      <c r="L411" s="30">
        <v>8</v>
      </c>
      <c r="M411" s="5">
        <v>9</v>
      </c>
      <c r="N411" s="5">
        <v>10</v>
      </c>
      <c r="O411" s="5">
        <v>11</v>
      </c>
      <c r="P411" s="5">
        <v>12</v>
      </c>
      <c r="Q411" s="5">
        <v>13</v>
      </c>
      <c r="R411" s="5">
        <v>14</v>
      </c>
      <c r="S411" s="26">
        <v>17</v>
      </c>
      <c r="T411" s="5" t="s">
        <v>391</v>
      </c>
    </row>
    <row r="412" spans="2:20" ht="12.75">
      <c r="B412" s="416" t="s">
        <v>29</v>
      </c>
      <c r="C412" s="462" t="s">
        <v>221</v>
      </c>
      <c r="D412" s="463"/>
      <c r="E412" s="464" t="s">
        <v>18</v>
      </c>
      <c r="F412" s="464" t="s">
        <v>18</v>
      </c>
      <c r="G412" s="464" t="s">
        <v>18</v>
      </c>
      <c r="H412" s="464" t="s">
        <v>18</v>
      </c>
      <c r="I412" s="464" t="s">
        <v>18</v>
      </c>
      <c r="J412" s="464" t="s">
        <v>18</v>
      </c>
      <c r="K412" s="464" t="s">
        <v>18</v>
      </c>
      <c r="L412" s="465">
        <v>110</v>
      </c>
      <c r="M412" s="465">
        <v>110</v>
      </c>
      <c r="N412" s="464" t="s">
        <v>18</v>
      </c>
      <c r="O412" s="466"/>
      <c r="P412" s="467"/>
      <c r="Q412" s="467"/>
      <c r="R412" s="467"/>
      <c r="S412" s="467"/>
      <c r="T412" s="420">
        <f>SUM(E412:S412)</f>
        <v>220</v>
      </c>
    </row>
    <row r="413" spans="2:20" ht="12.75">
      <c r="B413" s="439" t="s">
        <v>34</v>
      </c>
      <c r="C413" s="435" t="s">
        <v>221</v>
      </c>
      <c r="D413" s="436"/>
      <c r="E413" s="437" t="s">
        <v>18</v>
      </c>
      <c r="F413" s="437" t="s">
        <v>18</v>
      </c>
      <c r="G413" s="437" t="s">
        <v>18</v>
      </c>
      <c r="H413" s="437" t="s">
        <v>18</v>
      </c>
      <c r="I413" s="437" t="s">
        <v>18</v>
      </c>
      <c r="J413" s="437" t="s">
        <v>18</v>
      </c>
      <c r="K413" s="437" t="s">
        <v>18</v>
      </c>
      <c r="L413" s="437" t="s">
        <v>18</v>
      </c>
      <c r="M413" s="468">
        <v>88</v>
      </c>
      <c r="N413" s="437" t="s">
        <v>18</v>
      </c>
      <c r="O413" s="469"/>
      <c r="P413" s="470"/>
      <c r="Q413" s="470"/>
      <c r="R413" s="470"/>
      <c r="S413" s="470"/>
      <c r="T413" s="423">
        <f>SUM(E413:S413)</f>
        <v>88</v>
      </c>
    </row>
    <row r="414" spans="2:20" ht="13.5" thickBot="1">
      <c r="B414" s="430" t="s">
        <v>34</v>
      </c>
      <c r="C414" s="444" t="s">
        <v>447</v>
      </c>
      <c r="D414" s="471"/>
      <c r="E414" s="461" t="s">
        <v>18</v>
      </c>
      <c r="F414" s="461" t="s">
        <v>18</v>
      </c>
      <c r="G414" s="461" t="s">
        <v>18</v>
      </c>
      <c r="H414" s="461" t="s">
        <v>18</v>
      </c>
      <c r="I414" s="461" t="s">
        <v>18</v>
      </c>
      <c r="J414" s="461" t="s">
        <v>18</v>
      </c>
      <c r="K414" s="461" t="s">
        <v>18</v>
      </c>
      <c r="L414" s="472">
        <v>88</v>
      </c>
      <c r="M414" s="473" t="s">
        <v>18</v>
      </c>
      <c r="N414" s="461" t="s">
        <v>18</v>
      </c>
      <c r="O414" s="474"/>
      <c r="P414" s="475"/>
      <c r="Q414" s="475"/>
      <c r="R414" s="475"/>
      <c r="S414" s="475"/>
      <c r="T414" s="434">
        <f>SUM(E414:S414)</f>
        <v>88</v>
      </c>
    </row>
    <row r="415" ht="13.5" thickBot="1"/>
    <row r="416" spans="2:20" ht="13.5" thickBot="1">
      <c r="B416" s="26" t="s">
        <v>0</v>
      </c>
      <c r="C416" s="413" t="s">
        <v>388</v>
      </c>
      <c r="D416" s="414"/>
      <c r="E416" s="4">
        <v>1</v>
      </c>
      <c r="F416" s="5">
        <v>2</v>
      </c>
      <c r="G416" s="5">
        <v>3</v>
      </c>
      <c r="H416" s="5">
        <v>4</v>
      </c>
      <c r="I416" s="5">
        <v>5</v>
      </c>
      <c r="J416" s="5">
        <v>6</v>
      </c>
      <c r="K416" s="5">
        <v>7</v>
      </c>
      <c r="L416" s="30">
        <v>8</v>
      </c>
      <c r="M416" s="5">
        <v>9</v>
      </c>
      <c r="N416" s="5">
        <v>10</v>
      </c>
      <c r="O416" s="5">
        <v>11</v>
      </c>
      <c r="P416" s="5">
        <v>12</v>
      </c>
      <c r="Q416" s="5">
        <v>13</v>
      </c>
      <c r="R416" s="5">
        <v>14</v>
      </c>
      <c r="S416" s="26">
        <v>17</v>
      </c>
      <c r="T416" s="5" t="s">
        <v>391</v>
      </c>
    </row>
    <row r="417" spans="2:20" ht="12.75">
      <c r="B417" s="416" t="s">
        <v>29</v>
      </c>
      <c r="C417" s="435" t="s">
        <v>448</v>
      </c>
      <c r="D417" s="436"/>
      <c r="E417" s="451">
        <v>100</v>
      </c>
      <c r="F417" s="426">
        <v>80</v>
      </c>
      <c r="G417" s="419">
        <v>100</v>
      </c>
      <c r="H417" s="383" t="s">
        <v>18</v>
      </c>
      <c r="I417" s="383" t="s">
        <v>18</v>
      </c>
      <c r="J417" s="383" t="s">
        <v>18</v>
      </c>
      <c r="K417" s="383" t="s">
        <v>18</v>
      </c>
      <c r="L417" s="383" t="s">
        <v>18</v>
      </c>
      <c r="M417" s="383" t="s">
        <v>18</v>
      </c>
      <c r="N417" s="383" t="s">
        <v>18</v>
      </c>
      <c r="O417" s="370"/>
      <c r="P417" s="23"/>
      <c r="Q417" s="23"/>
      <c r="R417" s="23"/>
      <c r="S417" s="23"/>
      <c r="T417" s="420">
        <f>SUM(E417:S417)</f>
        <v>280</v>
      </c>
    </row>
    <row r="418" spans="2:20" ht="12.75">
      <c r="B418" s="439" t="s">
        <v>28</v>
      </c>
      <c r="C418" s="417" t="s">
        <v>449</v>
      </c>
      <c r="D418" s="418"/>
      <c r="E418" s="422" t="s">
        <v>18</v>
      </c>
      <c r="F418" s="333">
        <v>100</v>
      </c>
      <c r="G418" s="333">
        <v>80</v>
      </c>
      <c r="H418" s="321" t="s">
        <v>18</v>
      </c>
      <c r="I418" s="321" t="s">
        <v>18</v>
      </c>
      <c r="J418" s="321" t="s">
        <v>18</v>
      </c>
      <c r="K418" s="321" t="s">
        <v>18</v>
      </c>
      <c r="L418" s="321" t="s">
        <v>18</v>
      </c>
      <c r="M418" s="321" t="s">
        <v>18</v>
      </c>
      <c r="N418" s="321" t="s">
        <v>18</v>
      </c>
      <c r="O418" s="28"/>
      <c r="P418" s="28"/>
      <c r="Q418" s="28"/>
      <c r="R418" s="333"/>
      <c r="S418" s="28"/>
      <c r="T418" s="423">
        <f>SUM(E418:S418)</f>
        <v>180</v>
      </c>
    </row>
    <row r="419" spans="2:20" ht="12.75">
      <c r="B419" s="439" t="s">
        <v>30</v>
      </c>
      <c r="C419" s="417" t="s">
        <v>450</v>
      </c>
      <c r="D419" s="418"/>
      <c r="E419" s="419">
        <v>80</v>
      </c>
      <c r="F419" s="422" t="s">
        <v>18</v>
      </c>
      <c r="G419" s="422" t="s">
        <v>18</v>
      </c>
      <c r="H419" s="332" t="s">
        <v>18</v>
      </c>
      <c r="I419" s="332" t="s">
        <v>18</v>
      </c>
      <c r="J419" s="332" t="s">
        <v>18</v>
      </c>
      <c r="K419" s="332" t="s">
        <v>18</v>
      </c>
      <c r="L419" s="332" t="s">
        <v>18</v>
      </c>
      <c r="M419" s="332" t="s">
        <v>18</v>
      </c>
      <c r="N419" s="332" t="s">
        <v>18</v>
      </c>
      <c r="O419" s="28"/>
      <c r="P419" s="28"/>
      <c r="Q419" s="333"/>
      <c r="R419" s="333"/>
      <c r="S419" s="333"/>
      <c r="T419" s="423">
        <f>SUM(E419:S419)</f>
        <v>80</v>
      </c>
    </row>
    <row r="420" spans="2:20" ht="13.5" thickBot="1">
      <c r="B420" s="476" t="s">
        <v>31</v>
      </c>
      <c r="C420" s="431" t="s">
        <v>451</v>
      </c>
      <c r="D420" s="477"/>
      <c r="E420" s="478">
        <v>60</v>
      </c>
      <c r="F420" s="326" t="s">
        <v>18</v>
      </c>
      <c r="G420" s="326" t="s">
        <v>18</v>
      </c>
      <c r="H420" s="326" t="s">
        <v>18</v>
      </c>
      <c r="I420" s="326" t="s">
        <v>18</v>
      </c>
      <c r="J420" s="326" t="s">
        <v>18</v>
      </c>
      <c r="K420" s="326" t="s">
        <v>18</v>
      </c>
      <c r="L420" s="326" t="s">
        <v>18</v>
      </c>
      <c r="M420" s="326" t="s">
        <v>18</v>
      </c>
      <c r="N420" s="326" t="s">
        <v>18</v>
      </c>
      <c r="O420" s="327"/>
      <c r="P420" s="402"/>
      <c r="Q420" s="402"/>
      <c r="R420" s="402"/>
      <c r="S420" s="402"/>
      <c r="T420" s="479">
        <f>SUM(E420:S420)</f>
        <v>60</v>
      </c>
    </row>
    <row r="421" ht="13.5" thickBot="1"/>
    <row r="422" spans="2:20" ht="13.5" thickBot="1">
      <c r="B422" s="26" t="s">
        <v>0</v>
      </c>
      <c r="C422" s="413" t="s">
        <v>452</v>
      </c>
      <c r="D422" s="414"/>
      <c r="E422" s="4">
        <v>1</v>
      </c>
      <c r="F422" s="5">
        <v>2</v>
      </c>
      <c r="G422" s="5">
        <v>3</v>
      </c>
      <c r="H422" s="5">
        <v>4</v>
      </c>
      <c r="I422" s="5">
        <v>5</v>
      </c>
      <c r="J422" s="5">
        <v>6</v>
      </c>
      <c r="K422" s="5">
        <v>7</v>
      </c>
      <c r="L422" s="30">
        <v>8</v>
      </c>
      <c r="M422" s="5">
        <v>9</v>
      </c>
      <c r="N422" s="5">
        <v>10</v>
      </c>
      <c r="O422" s="5">
        <v>11</v>
      </c>
      <c r="P422" s="5">
        <v>12</v>
      </c>
      <c r="Q422" s="5">
        <v>13</v>
      </c>
      <c r="R422" s="5">
        <v>14</v>
      </c>
      <c r="S422" s="26">
        <v>17</v>
      </c>
      <c r="T422" s="5" t="s">
        <v>391</v>
      </c>
    </row>
    <row r="423" spans="2:20" ht="12.75">
      <c r="B423" s="416" t="s">
        <v>29</v>
      </c>
      <c r="C423" s="435" t="s">
        <v>208</v>
      </c>
      <c r="D423" s="436"/>
      <c r="E423" s="109">
        <v>60</v>
      </c>
      <c r="F423" s="27">
        <v>100</v>
      </c>
      <c r="G423" s="44">
        <v>60</v>
      </c>
      <c r="H423" s="23">
        <v>100</v>
      </c>
      <c r="I423" s="23">
        <v>100</v>
      </c>
      <c r="J423" s="23">
        <v>100</v>
      </c>
      <c r="K423" s="353" t="s">
        <v>18</v>
      </c>
      <c r="L423" s="31">
        <v>88</v>
      </c>
      <c r="M423" s="27">
        <v>110</v>
      </c>
      <c r="N423" s="91">
        <v>66</v>
      </c>
      <c r="O423" s="31"/>
      <c r="P423" s="27"/>
      <c r="Q423" s="23"/>
      <c r="R423" s="23"/>
      <c r="S423" s="23"/>
      <c r="T423" s="420">
        <f>SUM(E423:S423)-E423-G423</f>
        <v>664</v>
      </c>
    </row>
    <row r="424" spans="2:20" ht="12.75">
      <c r="B424" s="439" t="s">
        <v>28</v>
      </c>
      <c r="C424" s="435" t="s">
        <v>395</v>
      </c>
      <c r="D424" s="436"/>
      <c r="E424" s="47">
        <v>60</v>
      </c>
      <c r="F424" s="23">
        <v>100</v>
      </c>
      <c r="G424" s="107">
        <v>60</v>
      </c>
      <c r="H424" s="23">
        <v>100</v>
      </c>
      <c r="I424" s="353" t="s">
        <v>18</v>
      </c>
      <c r="J424" s="27">
        <v>100</v>
      </c>
      <c r="K424" s="353" t="s">
        <v>18</v>
      </c>
      <c r="L424" s="27">
        <v>88</v>
      </c>
      <c r="M424" s="27">
        <v>110</v>
      </c>
      <c r="N424" s="91">
        <v>66</v>
      </c>
      <c r="O424" s="27"/>
      <c r="P424" s="27"/>
      <c r="Q424" s="27"/>
      <c r="R424" s="27"/>
      <c r="S424" s="27"/>
      <c r="T424" s="424">
        <f>SUM(E424:S424)-E424</f>
        <v>624</v>
      </c>
    </row>
    <row r="425" spans="2:20" ht="12.75">
      <c r="B425" s="439" t="s">
        <v>30</v>
      </c>
      <c r="C425" s="435" t="s">
        <v>9</v>
      </c>
      <c r="D425" s="436"/>
      <c r="E425" s="108">
        <v>40</v>
      </c>
      <c r="F425" s="102">
        <v>40</v>
      </c>
      <c r="G425" s="27">
        <v>40</v>
      </c>
      <c r="H425" s="23">
        <v>40</v>
      </c>
      <c r="I425" s="27">
        <v>80</v>
      </c>
      <c r="J425" s="23">
        <v>60</v>
      </c>
      <c r="K425" s="353" t="s">
        <v>18</v>
      </c>
      <c r="L425" s="27">
        <v>66</v>
      </c>
      <c r="M425" s="28">
        <v>66</v>
      </c>
      <c r="N425" s="333">
        <v>66</v>
      </c>
      <c r="O425" s="27"/>
      <c r="P425" s="27"/>
      <c r="Q425" s="27"/>
      <c r="R425" s="23"/>
      <c r="S425" s="27"/>
      <c r="T425" s="423">
        <f>SUM(E425:S425)-E425-F425</f>
        <v>418</v>
      </c>
    </row>
    <row r="426" spans="2:20" ht="12.75">
      <c r="B426" s="439" t="s">
        <v>31</v>
      </c>
      <c r="C426" s="417" t="s">
        <v>392</v>
      </c>
      <c r="D426" s="418"/>
      <c r="E426" s="419">
        <v>100</v>
      </c>
      <c r="F426" s="353" t="s">
        <v>18</v>
      </c>
      <c r="G426" s="28">
        <v>100</v>
      </c>
      <c r="H426" s="321" t="s">
        <v>18</v>
      </c>
      <c r="I426" s="333">
        <v>100</v>
      </c>
      <c r="J426" s="28">
        <v>60</v>
      </c>
      <c r="K426" s="321" t="s">
        <v>18</v>
      </c>
      <c r="L426" s="28">
        <v>44</v>
      </c>
      <c r="M426" s="321" t="s">
        <v>18</v>
      </c>
      <c r="N426" s="425" t="s">
        <v>18</v>
      </c>
      <c r="O426" s="28"/>
      <c r="P426" s="28"/>
      <c r="Q426" s="28"/>
      <c r="R426" s="28"/>
      <c r="S426" s="28"/>
      <c r="T426" s="423">
        <f aca="true" t="shared" si="11" ref="T426:T461">SUM(E426:S426)</f>
        <v>404</v>
      </c>
    </row>
    <row r="427" spans="2:20" ht="12.75">
      <c r="B427" s="439" t="s">
        <v>32</v>
      </c>
      <c r="C427" s="417" t="s">
        <v>410</v>
      </c>
      <c r="D427" s="418"/>
      <c r="E427" s="426">
        <v>80</v>
      </c>
      <c r="F427" s="426">
        <v>60</v>
      </c>
      <c r="G427" s="426">
        <v>80</v>
      </c>
      <c r="H427" s="28">
        <v>80</v>
      </c>
      <c r="I427" s="353" t="s">
        <v>18</v>
      </c>
      <c r="J427" s="353" t="s">
        <v>18</v>
      </c>
      <c r="K427" s="353" t="s">
        <v>18</v>
      </c>
      <c r="L427" s="353" t="s">
        <v>18</v>
      </c>
      <c r="M427" s="333">
        <v>88</v>
      </c>
      <c r="N427" s="321" t="s">
        <v>18</v>
      </c>
      <c r="O427" s="28"/>
      <c r="P427" s="28"/>
      <c r="Q427" s="28"/>
      <c r="R427" s="28"/>
      <c r="S427" s="28"/>
      <c r="T427" s="423">
        <f t="shared" si="11"/>
        <v>388</v>
      </c>
    </row>
    <row r="428" spans="2:20" ht="12.75">
      <c r="B428" s="439" t="s">
        <v>33</v>
      </c>
      <c r="C428" s="417" t="s">
        <v>275</v>
      </c>
      <c r="D428" s="418"/>
      <c r="E428" s="419">
        <v>80</v>
      </c>
      <c r="F428" s="419">
        <v>60</v>
      </c>
      <c r="G428" s="426">
        <v>80</v>
      </c>
      <c r="H428" s="426">
        <v>80</v>
      </c>
      <c r="I428" s="353" t="s">
        <v>18</v>
      </c>
      <c r="J428" s="333">
        <v>80</v>
      </c>
      <c r="K428" s="321" t="s">
        <v>18</v>
      </c>
      <c r="L428" s="321" t="s">
        <v>18</v>
      </c>
      <c r="M428" s="321" t="s">
        <v>18</v>
      </c>
      <c r="N428" s="321" t="s">
        <v>18</v>
      </c>
      <c r="O428" s="28"/>
      <c r="P428" s="28"/>
      <c r="Q428" s="28"/>
      <c r="R428" s="28"/>
      <c r="S428" s="28"/>
      <c r="T428" s="423">
        <f t="shared" si="11"/>
        <v>380</v>
      </c>
    </row>
    <row r="429" spans="2:20" ht="12.75">
      <c r="B429" s="439" t="s">
        <v>35</v>
      </c>
      <c r="C429" s="417" t="s">
        <v>274</v>
      </c>
      <c r="D429" s="418"/>
      <c r="E429" s="419">
        <v>60</v>
      </c>
      <c r="F429" s="333">
        <v>80</v>
      </c>
      <c r="G429" s="28">
        <v>60</v>
      </c>
      <c r="H429" s="28">
        <v>40</v>
      </c>
      <c r="I429" s="28">
        <v>80</v>
      </c>
      <c r="J429" s="321" t="s">
        <v>18</v>
      </c>
      <c r="K429" s="353" t="s">
        <v>18</v>
      </c>
      <c r="L429" s="353" t="s">
        <v>18</v>
      </c>
      <c r="M429" s="28">
        <v>44</v>
      </c>
      <c r="N429" s="321" t="s">
        <v>18</v>
      </c>
      <c r="O429" s="28"/>
      <c r="P429" s="28"/>
      <c r="Q429" s="28"/>
      <c r="R429" s="28"/>
      <c r="S429" s="28"/>
      <c r="T429" s="423">
        <f t="shared" si="11"/>
        <v>364</v>
      </c>
    </row>
    <row r="430" spans="2:20" ht="12.75">
      <c r="B430" s="439" t="s">
        <v>36</v>
      </c>
      <c r="C430" s="417" t="s">
        <v>394</v>
      </c>
      <c r="D430" s="418"/>
      <c r="E430" s="419">
        <v>100</v>
      </c>
      <c r="F430" s="480" t="s">
        <v>18</v>
      </c>
      <c r="G430" s="426">
        <v>100</v>
      </c>
      <c r="H430" s="480" t="s">
        <v>18</v>
      </c>
      <c r="I430" s="480" t="s">
        <v>18</v>
      </c>
      <c r="J430" s="480" t="s">
        <v>18</v>
      </c>
      <c r="K430" s="480" t="s">
        <v>18</v>
      </c>
      <c r="L430" s="27">
        <v>44</v>
      </c>
      <c r="M430" s="321" t="s">
        <v>18</v>
      </c>
      <c r="N430" s="333">
        <v>110</v>
      </c>
      <c r="O430" s="28"/>
      <c r="P430" s="28"/>
      <c r="Q430" s="28"/>
      <c r="R430" s="28"/>
      <c r="S430" s="28"/>
      <c r="T430" s="423">
        <f t="shared" si="11"/>
        <v>354</v>
      </c>
    </row>
    <row r="431" spans="2:20" ht="12.75">
      <c r="B431" s="439" t="s">
        <v>48</v>
      </c>
      <c r="C431" s="417" t="s">
        <v>453</v>
      </c>
      <c r="D431" s="418"/>
      <c r="E431" s="480" t="s">
        <v>18</v>
      </c>
      <c r="F431" s="28">
        <v>40</v>
      </c>
      <c r="G431" s="333">
        <v>40</v>
      </c>
      <c r="H431" s="333">
        <v>60</v>
      </c>
      <c r="I431" s="321" t="s">
        <v>18</v>
      </c>
      <c r="J431" s="28">
        <v>40</v>
      </c>
      <c r="K431" s="321" t="s">
        <v>18</v>
      </c>
      <c r="L431" s="28">
        <v>44</v>
      </c>
      <c r="M431" s="321" t="s">
        <v>18</v>
      </c>
      <c r="N431" s="29">
        <v>88</v>
      </c>
      <c r="O431" s="28"/>
      <c r="P431" s="28"/>
      <c r="Q431" s="28"/>
      <c r="R431" s="28"/>
      <c r="S431" s="28"/>
      <c r="T431" s="423">
        <f t="shared" si="11"/>
        <v>312</v>
      </c>
    </row>
    <row r="432" spans="2:20" ht="12.75">
      <c r="B432" s="439" t="s">
        <v>48</v>
      </c>
      <c r="C432" s="417" t="s">
        <v>448</v>
      </c>
      <c r="D432" s="418"/>
      <c r="E432" s="480" t="s">
        <v>18</v>
      </c>
      <c r="F432" s="28">
        <v>40</v>
      </c>
      <c r="G432" s="333">
        <v>40</v>
      </c>
      <c r="H432" s="333">
        <v>60</v>
      </c>
      <c r="I432" s="321" t="s">
        <v>18</v>
      </c>
      <c r="J432" s="28">
        <v>40</v>
      </c>
      <c r="K432" s="353" t="s">
        <v>18</v>
      </c>
      <c r="L432" s="27">
        <v>44</v>
      </c>
      <c r="M432" s="321" t="s">
        <v>18</v>
      </c>
      <c r="N432" s="28">
        <v>88</v>
      </c>
      <c r="O432" s="28"/>
      <c r="P432" s="28"/>
      <c r="Q432" s="28"/>
      <c r="R432" s="28"/>
      <c r="S432" s="28"/>
      <c r="T432" s="423">
        <f t="shared" si="11"/>
        <v>312</v>
      </c>
    </row>
    <row r="433" spans="2:20" ht="12.75">
      <c r="B433" s="439" t="s">
        <v>39</v>
      </c>
      <c r="C433" s="417" t="s">
        <v>416</v>
      </c>
      <c r="D433" s="418"/>
      <c r="E433" s="480" t="s">
        <v>18</v>
      </c>
      <c r="F433" s="321" t="s">
        <v>18</v>
      </c>
      <c r="G433" s="28">
        <v>40</v>
      </c>
      <c r="H433" s="28">
        <v>40</v>
      </c>
      <c r="I433" s="321" t="s">
        <v>18</v>
      </c>
      <c r="J433" s="333">
        <v>60</v>
      </c>
      <c r="K433" s="321" t="s">
        <v>18</v>
      </c>
      <c r="L433" s="28">
        <v>66</v>
      </c>
      <c r="M433" s="28">
        <v>66</v>
      </c>
      <c r="N433" s="321" t="s">
        <v>18</v>
      </c>
      <c r="O433" s="28"/>
      <c r="P433" s="28"/>
      <c r="Q433" s="28"/>
      <c r="R433" s="28"/>
      <c r="S433" s="28"/>
      <c r="T433" s="423">
        <f t="shared" si="11"/>
        <v>272</v>
      </c>
    </row>
    <row r="434" spans="2:20" ht="12.75">
      <c r="B434" s="439" t="s">
        <v>40</v>
      </c>
      <c r="C434" s="417" t="s">
        <v>396</v>
      </c>
      <c r="D434" s="418"/>
      <c r="E434" s="419">
        <v>60</v>
      </c>
      <c r="F434" s="419">
        <v>80</v>
      </c>
      <c r="G434" s="426">
        <v>60</v>
      </c>
      <c r="H434" s="426">
        <v>40</v>
      </c>
      <c r="I434" s="321" t="s">
        <v>18</v>
      </c>
      <c r="J434" s="321" t="s">
        <v>18</v>
      </c>
      <c r="K434" s="353" t="s">
        <v>18</v>
      </c>
      <c r="L434" s="353" t="s">
        <v>18</v>
      </c>
      <c r="M434" s="321" t="s">
        <v>18</v>
      </c>
      <c r="N434" s="425" t="s">
        <v>18</v>
      </c>
      <c r="O434" s="28"/>
      <c r="P434" s="28"/>
      <c r="Q434" s="28"/>
      <c r="R434" s="28"/>
      <c r="S434" s="28"/>
      <c r="T434" s="423">
        <f t="shared" si="11"/>
        <v>240</v>
      </c>
    </row>
    <row r="435" spans="2:20" ht="12.75">
      <c r="B435" s="439" t="s">
        <v>41</v>
      </c>
      <c r="C435" s="417" t="s">
        <v>300</v>
      </c>
      <c r="D435" s="418"/>
      <c r="E435" s="480" t="s">
        <v>18</v>
      </c>
      <c r="F435" s="321" t="s">
        <v>18</v>
      </c>
      <c r="G435" s="321" t="s">
        <v>18</v>
      </c>
      <c r="H435" s="321" t="s">
        <v>18</v>
      </c>
      <c r="I435" s="333">
        <v>60</v>
      </c>
      <c r="J435" s="333">
        <v>80</v>
      </c>
      <c r="K435" s="321" t="s">
        <v>18</v>
      </c>
      <c r="L435" s="353" t="s">
        <v>18</v>
      </c>
      <c r="M435" s="333">
        <v>88</v>
      </c>
      <c r="N435" s="425" t="s">
        <v>18</v>
      </c>
      <c r="O435" s="28"/>
      <c r="P435" s="28"/>
      <c r="Q435" s="28"/>
      <c r="R435" s="28"/>
      <c r="S435" s="28"/>
      <c r="T435" s="423">
        <f t="shared" si="11"/>
        <v>228</v>
      </c>
    </row>
    <row r="436" spans="2:20" ht="12.75">
      <c r="B436" s="439" t="s">
        <v>45</v>
      </c>
      <c r="C436" s="417" t="s">
        <v>397</v>
      </c>
      <c r="D436" s="418"/>
      <c r="E436" s="480" t="s">
        <v>18</v>
      </c>
      <c r="F436" s="321" t="s">
        <v>18</v>
      </c>
      <c r="G436" s="321" t="s">
        <v>18</v>
      </c>
      <c r="H436" s="28">
        <v>60</v>
      </c>
      <c r="I436" s="321" t="s">
        <v>18</v>
      </c>
      <c r="J436" s="321" t="s">
        <v>18</v>
      </c>
      <c r="K436" s="353" t="s">
        <v>18</v>
      </c>
      <c r="L436" s="27">
        <v>110</v>
      </c>
      <c r="M436" s="321" t="s">
        <v>18</v>
      </c>
      <c r="N436" s="321" t="s">
        <v>18</v>
      </c>
      <c r="O436" s="28"/>
      <c r="P436" s="28"/>
      <c r="Q436" s="28"/>
      <c r="R436" s="28"/>
      <c r="S436" s="28"/>
      <c r="T436" s="423">
        <f t="shared" si="11"/>
        <v>170</v>
      </c>
    </row>
    <row r="437" spans="2:20" ht="12.75">
      <c r="B437" s="439" t="s">
        <v>45</v>
      </c>
      <c r="C437" s="417" t="s">
        <v>400</v>
      </c>
      <c r="D437" s="418"/>
      <c r="E437" s="480" t="s">
        <v>18</v>
      </c>
      <c r="F437" s="480" t="s">
        <v>18</v>
      </c>
      <c r="G437" s="480" t="s">
        <v>18</v>
      </c>
      <c r="H437" s="419">
        <v>60</v>
      </c>
      <c r="I437" s="321" t="s">
        <v>18</v>
      </c>
      <c r="J437" s="321" t="s">
        <v>18</v>
      </c>
      <c r="K437" s="321" t="s">
        <v>18</v>
      </c>
      <c r="L437" s="321" t="s">
        <v>18</v>
      </c>
      <c r="M437" s="321" t="s">
        <v>18</v>
      </c>
      <c r="N437" s="28">
        <v>110</v>
      </c>
      <c r="O437" s="333"/>
      <c r="P437" s="333"/>
      <c r="Q437" s="333"/>
      <c r="R437" s="333"/>
      <c r="S437" s="333"/>
      <c r="T437" s="423">
        <f t="shared" si="11"/>
        <v>170</v>
      </c>
    </row>
    <row r="438" spans="2:20" ht="12.75">
      <c r="B438" s="439" t="s">
        <v>44</v>
      </c>
      <c r="C438" s="417" t="s">
        <v>401</v>
      </c>
      <c r="D438" s="418"/>
      <c r="E438" s="480" t="s">
        <v>18</v>
      </c>
      <c r="F438" s="353" t="s">
        <v>18</v>
      </c>
      <c r="G438" s="321" t="s">
        <v>18</v>
      </c>
      <c r="H438" s="321" t="s">
        <v>18</v>
      </c>
      <c r="I438" s="321" t="s">
        <v>18</v>
      </c>
      <c r="J438" s="321" t="s">
        <v>18</v>
      </c>
      <c r="K438" s="353" t="s">
        <v>18</v>
      </c>
      <c r="L438" s="27">
        <v>110</v>
      </c>
      <c r="M438" s="321" t="s">
        <v>18</v>
      </c>
      <c r="N438" s="321" t="s">
        <v>18</v>
      </c>
      <c r="O438" s="28"/>
      <c r="P438" s="28"/>
      <c r="Q438" s="333"/>
      <c r="R438" s="333"/>
      <c r="S438" s="333"/>
      <c r="T438" s="423">
        <f t="shared" si="11"/>
        <v>110</v>
      </c>
    </row>
    <row r="439" spans="2:20" ht="12.75">
      <c r="B439" s="439" t="s">
        <v>49</v>
      </c>
      <c r="C439" s="417" t="s">
        <v>419</v>
      </c>
      <c r="D439" s="418"/>
      <c r="E439" s="480" t="s">
        <v>18</v>
      </c>
      <c r="F439" s="27">
        <v>40</v>
      </c>
      <c r="G439" s="321" t="s">
        <v>18</v>
      </c>
      <c r="H439" s="321" t="s">
        <v>18</v>
      </c>
      <c r="I439" s="321" t="s">
        <v>18</v>
      </c>
      <c r="J439" s="321" t="s">
        <v>18</v>
      </c>
      <c r="K439" s="321" t="s">
        <v>18</v>
      </c>
      <c r="L439" s="321" t="s">
        <v>18</v>
      </c>
      <c r="M439" s="321" t="s">
        <v>18</v>
      </c>
      <c r="N439" s="28">
        <v>66</v>
      </c>
      <c r="O439" s="333"/>
      <c r="P439" s="333"/>
      <c r="Q439" s="333"/>
      <c r="R439" s="333"/>
      <c r="S439" s="333"/>
      <c r="T439" s="423">
        <f t="shared" si="11"/>
        <v>106</v>
      </c>
    </row>
    <row r="440" spans="2:20" ht="12.75">
      <c r="B440" s="439" t="s">
        <v>47</v>
      </c>
      <c r="C440" s="417" t="s">
        <v>402</v>
      </c>
      <c r="D440" s="418"/>
      <c r="E440" s="480" t="s">
        <v>18</v>
      </c>
      <c r="F440" s="28">
        <v>60</v>
      </c>
      <c r="G440" s="321" t="s">
        <v>18</v>
      </c>
      <c r="H440" s="332" t="s">
        <v>18</v>
      </c>
      <c r="I440" s="332" t="s">
        <v>18</v>
      </c>
      <c r="J440" s="332" t="s">
        <v>18</v>
      </c>
      <c r="K440" s="353" t="s">
        <v>18</v>
      </c>
      <c r="L440" s="353" t="s">
        <v>18</v>
      </c>
      <c r="M440" s="321" t="s">
        <v>18</v>
      </c>
      <c r="N440" s="28">
        <v>44</v>
      </c>
      <c r="O440" s="28"/>
      <c r="P440" s="28"/>
      <c r="Q440" s="28"/>
      <c r="R440" s="28"/>
      <c r="S440" s="28"/>
      <c r="T440" s="423">
        <f t="shared" si="11"/>
        <v>104</v>
      </c>
    </row>
    <row r="441" spans="2:20" ht="12.75">
      <c r="B441" s="439" t="s">
        <v>454</v>
      </c>
      <c r="C441" s="417" t="s">
        <v>415</v>
      </c>
      <c r="D441" s="418"/>
      <c r="E441" s="480" t="s">
        <v>18</v>
      </c>
      <c r="F441" s="28">
        <v>40</v>
      </c>
      <c r="G441" s="321" t="s">
        <v>18</v>
      </c>
      <c r="H441" s="321" t="s">
        <v>18</v>
      </c>
      <c r="I441" s="321" t="s">
        <v>18</v>
      </c>
      <c r="J441" s="321" t="s">
        <v>18</v>
      </c>
      <c r="K441" s="353" t="s">
        <v>18</v>
      </c>
      <c r="L441" s="28">
        <v>44</v>
      </c>
      <c r="M441" s="321" t="s">
        <v>18</v>
      </c>
      <c r="N441" s="321" t="s">
        <v>18</v>
      </c>
      <c r="O441" s="28"/>
      <c r="P441" s="28"/>
      <c r="Q441" s="28"/>
      <c r="R441" s="28"/>
      <c r="S441" s="28"/>
      <c r="T441" s="423">
        <f t="shared" si="11"/>
        <v>84</v>
      </c>
    </row>
    <row r="442" spans="2:20" ht="12.75">
      <c r="B442" s="439" t="s">
        <v>454</v>
      </c>
      <c r="C442" s="417" t="s">
        <v>411</v>
      </c>
      <c r="D442" s="418"/>
      <c r="E442" s="480" t="s">
        <v>18</v>
      </c>
      <c r="F442" s="28">
        <v>40</v>
      </c>
      <c r="G442" s="321" t="s">
        <v>18</v>
      </c>
      <c r="H442" s="321" t="s">
        <v>18</v>
      </c>
      <c r="I442" s="321" t="s">
        <v>18</v>
      </c>
      <c r="J442" s="321" t="s">
        <v>18</v>
      </c>
      <c r="K442" s="353" t="s">
        <v>18</v>
      </c>
      <c r="L442" s="321" t="s">
        <v>18</v>
      </c>
      <c r="M442" s="28">
        <v>44</v>
      </c>
      <c r="N442" s="321" t="s">
        <v>18</v>
      </c>
      <c r="O442" s="28"/>
      <c r="P442" s="28"/>
      <c r="Q442" s="28"/>
      <c r="R442" s="28"/>
      <c r="S442" s="28"/>
      <c r="T442" s="423">
        <f t="shared" si="11"/>
        <v>84</v>
      </c>
    </row>
    <row r="443" spans="2:20" ht="12.75">
      <c r="B443" s="439" t="s">
        <v>454</v>
      </c>
      <c r="C443" s="417" t="s">
        <v>398</v>
      </c>
      <c r="D443" s="418"/>
      <c r="E443" s="480" t="s">
        <v>18</v>
      </c>
      <c r="F443" s="27">
        <v>40</v>
      </c>
      <c r="G443" s="321" t="s">
        <v>18</v>
      </c>
      <c r="H443" s="321" t="s">
        <v>18</v>
      </c>
      <c r="I443" s="321" t="s">
        <v>18</v>
      </c>
      <c r="J443" s="321" t="s">
        <v>18</v>
      </c>
      <c r="K443" s="321" t="s">
        <v>18</v>
      </c>
      <c r="L443" s="321" t="s">
        <v>18</v>
      </c>
      <c r="M443" s="321" t="s">
        <v>18</v>
      </c>
      <c r="N443" s="28">
        <v>44</v>
      </c>
      <c r="O443" s="28"/>
      <c r="P443" s="28"/>
      <c r="Q443" s="28"/>
      <c r="R443" s="28"/>
      <c r="S443" s="28"/>
      <c r="T443" s="423">
        <f t="shared" si="11"/>
        <v>84</v>
      </c>
    </row>
    <row r="444" spans="2:20" ht="12.75">
      <c r="B444" s="439" t="s">
        <v>455</v>
      </c>
      <c r="C444" s="417" t="s">
        <v>221</v>
      </c>
      <c r="D444" s="418"/>
      <c r="E444" s="480" t="s">
        <v>18</v>
      </c>
      <c r="F444" s="353" t="s">
        <v>18</v>
      </c>
      <c r="G444" s="353" t="s">
        <v>18</v>
      </c>
      <c r="H444" s="353" t="s">
        <v>18</v>
      </c>
      <c r="I444" s="353" t="s">
        <v>18</v>
      </c>
      <c r="J444" s="353" t="s">
        <v>18</v>
      </c>
      <c r="K444" s="353" t="s">
        <v>18</v>
      </c>
      <c r="L444" s="27">
        <v>66</v>
      </c>
      <c r="M444" s="321" t="s">
        <v>18</v>
      </c>
      <c r="N444" s="425" t="s">
        <v>18</v>
      </c>
      <c r="O444" s="333"/>
      <c r="P444" s="28"/>
      <c r="Q444" s="28"/>
      <c r="R444" s="28"/>
      <c r="S444" s="28"/>
      <c r="T444" s="423">
        <f t="shared" si="11"/>
        <v>66</v>
      </c>
    </row>
    <row r="445" spans="2:20" ht="12.75">
      <c r="B445" s="439" t="s">
        <v>455</v>
      </c>
      <c r="C445" s="417" t="s">
        <v>447</v>
      </c>
      <c r="D445" s="418"/>
      <c r="E445" s="480" t="s">
        <v>18</v>
      </c>
      <c r="F445" s="321" t="s">
        <v>18</v>
      </c>
      <c r="G445" s="321" t="s">
        <v>18</v>
      </c>
      <c r="H445" s="321" t="s">
        <v>18</v>
      </c>
      <c r="I445" s="321" t="s">
        <v>18</v>
      </c>
      <c r="J445" s="321" t="s">
        <v>18</v>
      </c>
      <c r="K445" s="353" t="s">
        <v>18</v>
      </c>
      <c r="L445" s="27">
        <v>66</v>
      </c>
      <c r="M445" s="321" t="s">
        <v>18</v>
      </c>
      <c r="N445" s="321" t="s">
        <v>18</v>
      </c>
      <c r="O445" s="333"/>
      <c r="P445" s="28"/>
      <c r="Q445" s="28"/>
      <c r="R445" s="28"/>
      <c r="S445" s="28"/>
      <c r="T445" s="423">
        <f t="shared" si="11"/>
        <v>66</v>
      </c>
    </row>
    <row r="446" spans="2:20" ht="12.75">
      <c r="B446" s="439" t="s">
        <v>455</v>
      </c>
      <c r="C446" s="417" t="s">
        <v>420</v>
      </c>
      <c r="D446" s="436"/>
      <c r="E446" s="353" t="s">
        <v>18</v>
      </c>
      <c r="F446" s="321" t="s">
        <v>18</v>
      </c>
      <c r="G446" s="321" t="s">
        <v>18</v>
      </c>
      <c r="H446" s="321" t="s">
        <v>18</v>
      </c>
      <c r="I446" s="321" t="s">
        <v>18</v>
      </c>
      <c r="J446" s="321" t="s">
        <v>18</v>
      </c>
      <c r="K446" s="321" t="s">
        <v>18</v>
      </c>
      <c r="L446" s="321" t="s">
        <v>18</v>
      </c>
      <c r="M446" s="333">
        <v>66</v>
      </c>
      <c r="N446" s="425" t="s">
        <v>18</v>
      </c>
      <c r="O446" s="333"/>
      <c r="P446" s="28"/>
      <c r="Q446" s="28"/>
      <c r="R446" s="28"/>
      <c r="S446" s="28"/>
      <c r="T446" s="423">
        <f t="shared" si="11"/>
        <v>66</v>
      </c>
    </row>
    <row r="447" spans="2:20" ht="12.75">
      <c r="B447" s="439" t="s">
        <v>455</v>
      </c>
      <c r="C447" s="417" t="s">
        <v>405</v>
      </c>
      <c r="D447" s="436"/>
      <c r="E447" s="353" t="s">
        <v>18</v>
      </c>
      <c r="F447" s="321" t="s">
        <v>18</v>
      </c>
      <c r="G447" s="321" t="s">
        <v>18</v>
      </c>
      <c r="H447" s="321" t="s">
        <v>18</v>
      </c>
      <c r="I447" s="321" t="s">
        <v>18</v>
      </c>
      <c r="J447" s="321" t="s">
        <v>18</v>
      </c>
      <c r="K447" s="353" t="s">
        <v>18</v>
      </c>
      <c r="L447" s="353" t="s">
        <v>18</v>
      </c>
      <c r="M447" s="333">
        <v>66</v>
      </c>
      <c r="N447" s="321" t="s">
        <v>18</v>
      </c>
      <c r="O447" s="333"/>
      <c r="P447" s="28"/>
      <c r="Q447" s="28"/>
      <c r="R447" s="28"/>
      <c r="S447" s="28"/>
      <c r="T447" s="423">
        <f t="shared" si="11"/>
        <v>66</v>
      </c>
    </row>
    <row r="448" spans="2:20" ht="12.75">
      <c r="B448" s="439" t="s">
        <v>51</v>
      </c>
      <c r="C448" s="417" t="s">
        <v>409</v>
      </c>
      <c r="D448" s="436"/>
      <c r="E448" s="353" t="s">
        <v>18</v>
      </c>
      <c r="F448" s="321" t="s">
        <v>18</v>
      </c>
      <c r="G448" s="321" t="s">
        <v>18</v>
      </c>
      <c r="H448" s="321" t="s">
        <v>18</v>
      </c>
      <c r="I448" s="321" t="s">
        <v>18</v>
      </c>
      <c r="J448" s="333">
        <v>60</v>
      </c>
      <c r="K448" s="321" t="s">
        <v>18</v>
      </c>
      <c r="L448" s="321" t="s">
        <v>18</v>
      </c>
      <c r="M448" s="321" t="s">
        <v>18</v>
      </c>
      <c r="N448" s="321" t="s">
        <v>18</v>
      </c>
      <c r="O448" s="333"/>
      <c r="P448" s="333"/>
      <c r="Q448" s="333"/>
      <c r="R448" s="333"/>
      <c r="S448" s="333"/>
      <c r="T448" s="423">
        <f t="shared" si="11"/>
        <v>60</v>
      </c>
    </row>
    <row r="449" spans="2:20" ht="12.75">
      <c r="B449" s="439" t="s">
        <v>51</v>
      </c>
      <c r="C449" s="417" t="s">
        <v>434</v>
      </c>
      <c r="D449" s="436"/>
      <c r="E449" s="353" t="s">
        <v>18</v>
      </c>
      <c r="F449" s="333">
        <v>60</v>
      </c>
      <c r="G449" s="321" t="s">
        <v>18</v>
      </c>
      <c r="H449" s="321" t="s">
        <v>18</v>
      </c>
      <c r="I449" s="321" t="s">
        <v>18</v>
      </c>
      <c r="J449" s="321" t="s">
        <v>18</v>
      </c>
      <c r="K449" s="321" t="s">
        <v>18</v>
      </c>
      <c r="L449" s="321" t="s">
        <v>18</v>
      </c>
      <c r="M449" s="321" t="s">
        <v>18</v>
      </c>
      <c r="N449" s="321" t="s">
        <v>18</v>
      </c>
      <c r="O449" s="333"/>
      <c r="P449" s="28"/>
      <c r="Q449" s="28"/>
      <c r="R449" s="28"/>
      <c r="S449" s="28"/>
      <c r="T449" s="423">
        <f t="shared" si="11"/>
        <v>60</v>
      </c>
    </row>
    <row r="450" spans="2:20" ht="12.75">
      <c r="B450" s="439" t="s">
        <v>51</v>
      </c>
      <c r="C450" s="417" t="s">
        <v>403</v>
      </c>
      <c r="D450" s="436"/>
      <c r="E450" s="353" t="s">
        <v>18</v>
      </c>
      <c r="F450" s="321" t="s">
        <v>18</v>
      </c>
      <c r="G450" s="321" t="s">
        <v>18</v>
      </c>
      <c r="H450" s="321" t="s">
        <v>18</v>
      </c>
      <c r="I450" s="333">
        <v>60</v>
      </c>
      <c r="J450" s="321" t="s">
        <v>18</v>
      </c>
      <c r="K450" s="321" t="s">
        <v>18</v>
      </c>
      <c r="L450" s="321" t="s">
        <v>18</v>
      </c>
      <c r="M450" s="321" t="s">
        <v>18</v>
      </c>
      <c r="N450" s="321" t="s">
        <v>18</v>
      </c>
      <c r="O450" s="333"/>
      <c r="P450" s="28"/>
      <c r="Q450" s="28"/>
      <c r="R450" s="28"/>
      <c r="S450" s="28"/>
      <c r="T450" s="423">
        <f t="shared" si="11"/>
        <v>60</v>
      </c>
    </row>
    <row r="451" spans="2:20" ht="12.75">
      <c r="B451" s="421" t="s">
        <v>456</v>
      </c>
      <c r="C451" s="417" t="s">
        <v>457</v>
      </c>
      <c r="D451" s="436"/>
      <c r="E451" s="353" t="s">
        <v>18</v>
      </c>
      <c r="F451" s="321" t="s">
        <v>18</v>
      </c>
      <c r="G451" s="321" t="s">
        <v>18</v>
      </c>
      <c r="H451" s="321" t="s">
        <v>18</v>
      </c>
      <c r="I451" s="321" t="s">
        <v>18</v>
      </c>
      <c r="J451" s="321" t="s">
        <v>18</v>
      </c>
      <c r="K451" s="321" t="s">
        <v>18</v>
      </c>
      <c r="L451" s="28">
        <v>44</v>
      </c>
      <c r="M451" s="321" t="s">
        <v>18</v>
      </c>
      <c r="N451" s="321" t="s">
        <v>18</v>
      </c>
      <c r="O451" s="28"/>
      <c r="P451" s="28"/>
      <c r="Q451" s="28"/>
      <c r="R451" s="28"/>
      <c r="S451" s="28"/>
      <c r="T451" s="423">
        <f t="shared" si="11"/>
        <v>44</v>
      </c>
    </row>
    <row r="452" spans="2:20" ht="12.75">
      <c r="B452" s="421" t="s">
        <v>456</v>
      </c>
      <c r="C452" s="417" t="s">
        <v>52</v>
      </c>
      <c r="D452" s="436"/>
      <c r="E452" s="353" t="s">
        <v>18</v>
      </c>
      <c r="F452" s="321" t="s">
        <v>18</v>
      </c>
      <c r="G452" s="321" t="s">
        <v>18</v>
      </c>
      <c r="H452" s="321" t="s">
        <v>18</v>
      </c>
      <c r="I452" s="321" t="s">
        <v>18</v>
      </c>
      <c r="J452" s="321" t="s">
        <v>18</v>
      </c>
      <c r="K452" s="321" t="s">
        <v>18</v>
      </c>
      <c r="L452" s="321" t="s">
        <v>18</v>
      </c>
      <c r="M452" s="28">
        <v>44</v>
      </c>
      <c r="N452" s="321" t="s">
        <v>18</v>
      </c>
      <c r="O452" s="28"/>
      <c r="P452" s="28"/>
      <c r="Q452" s="28"/>
      <c r="R452" s="28"/>
      <c r="S452" s="28"/>
      <c r="T452" s="423">
        <f t="shared" si="11"/>
        <v>44</v>
      </c>
    </row>
    <row r="453" spans="2:20" ht="12.75">
      <c r="B453" s="421" t="s">
        <v>456</v>
      </c>
      <c r="C453" s="417" t="s">
        <v>458</v>
      </c>
      <c r="D453" s="436"/>
      <c r="E453" s="353" t="s">
        <v>18</v>
      </c>
      <c r="F453" s="321" t="s">
        <v>18</v>
      </c>
      <c r="G453" s="321" t="s">
        <v>18</v>
      </c>
      <c r="H453" s="321" t="s">
        <v>18</v>
      </c>
      <c r="I453" s="321" t="s">
        <v>18</v>
      </c>
      <c r="J453" s="321" t="s">
        <v>18</v>
      </c>
      <c r="K453" s="321" t="s">
        <v>18</v>
      </c>
      <c r="L453" s="321" t="s">
        <v>18</v>
      </c>
      <c r="M453" s="28">
        <v>44</v>
      </c>
      <c r="N453" s="321" t="s">
        <v>18</v>
      </c>
      <c r="O453" s="28"/>
      <c r="P453" s="28"/>
      <c r="Q453" s="28"/>
      <c r="R453" s="28"/>
      <c r="S453" s="28"/>
      <c r="T453" s="423">
        <f t="shared" si="11"/>
        <v>44</v>
      </c>
    </row>
    <row r="454" spans="2:20" ht="12.75">
      <c r="B454" s="421" t="s">
        <v>456</v>
      </c>
      <c r="C454" s="417" t="s">
        <v>441</v>
      </c>
      <c r="D454" s="436"/>
      <c r="E454" s="353" t="s">
        <v>18</v>
      </c>
      <c r="F454" s="321" t="s">
        <v>18</v>
      </c>
      <c r="G454" s="321" t="s">
        <v>18</v>
      </c>
      <c r="H454" s="321" t="s">
        <v>18</v>
      </c>
      <c r="I454" s="321" t="s">
        <v>18</v>
      </c>
      <c r="J454" s="321" t="s">
        <v>18</v>
      </c>
      <c r="K454" s="321" t="s">
        <v>18</v>
      </c>
      <c r="L454" s="321" t="s">
        <v>18</v>
      </c>
      <c r="M454" s="28">
        <v>44</v>
      </c>
      <c r="N454" s="321" t="s">
        <v>18</v>
      </c>
      <c r="O454" s="28"/>
      <c r="P454" s="28"/>
      <c r="Q454" s="28"/>
      <c r="R454" s="28"/>
      <c r="S454" s="28"/>
      <c r="T454" s="423">
        <f t="shared" si="11"/>
        <v>44</v>
      </c>
    </row>
    <row r="455" spans="2:20" ht="12.75">
      <c r="B455" s="421" t="s">
        <v>456</v>
      </c>
      <c r="C455" s="417" t="s">
        <v>459</v>
      </c>
      <c r="D455" s="436"/>
      <c r="E455" s="353" t="s">
        <v>18</v>
      </c>
      <c r="F455" s="353" t="s">
        <v>18</v>
      </c>
      <c r="G455" s="353" t="s">
        <v>18</v>
      </c>
      <c r="H455" s="321" t="s">
        <v>18</v>
      </c>
      <c r="I455" s="321" t="s">
        <v>18</v>
      </c>
      <c r="J455" s="321" t="s">
        <v>18</v>
      </c>
      <c r="K455" s="353" t="s">
        <v>18</v>
      </c>
      <c r="L455" s="353" t="s">
        <v>18</v>
      </c>
      <c r="M455" s="28">
        <v>44</v>
      </c>
      <c r="N455" s="321" t="s">
        <v>18</v>
      </c>
      <c r="O455" s="28"/>
      <c r="P455" s="28"/>
      <c r="Q455" s="28"/>
      <c r="R455" s="28"/>
      <c r="S455" s="28"/>
      <c r="T455" s="423">
        <f t="shared" si="11"/>
        <v>44</v>
      </c>
    </row>
    <row r="456" spans="2:20" ht="12.75">
      <c r="B456" s="421" t="s">
        <v>456</v>
      </c>
      <c r="C456" s="417" t="s">
        <v>424</v>
      </c>
      <c r="D456" s="436"/>
      <c r="E456" s="353" t="s">
        <v>18</v>
      </c>
      <c r="F456" s="321" t="s">
        <v>18</v>
      </c>
      <c r="G456" s="321" t="s">
        <v>18</v>
      </c>
      <c r="H456" s="321" t="s">
        <v>18</v>
      </c>
      <c r="I456" s="321" t="s">
        <v>18</v>
      </c>
      <c r="J456" s="321" t="s">
        <v>18</v>
      </c>
      <c r="K456" s="321" t="s">
        <v>18</v>
      </c>
      <c r="L456" s="321" t="s">
        <v>18</v>
      </c>
      <c r="M456" s="28">
        <v>44</v>
      </c>
      <c r="N456" s="321" t="s">
        <v>18</v>
      </c>
      <c r="O456" s="28"/>
      <c r="P456" s="28"/>
      <c r="Q456" s="28"/>
      <c r="R456" s="28"/>
      <c r="S456" s="28"/>
      <c r="T456" s="423">
        <f t="shared" si="11"/>
        <v>44</v>
      </c>
    </row>
    <row r="457" spans="2:20" ht="12.75">
      <c r="B457" s="421" t="s">
        <v>456</v>
      </c>
      <c r="C457" s="417" t="s">
        <v>426</v>
      </c>
      <c r="D457" s="436"/>
      <c r="E457" s="353" t="s">
        <v>18</v>
      </c>
      <c r="F457" s="321" t="s">
        <v>18</v>
      </c>
      <c r="G457" s="321" t="s">
        <v>18</v>
      </c>
      <c r="H457" s="321" t="s">
        <v>18</v>
      </c>
      <c r="I457" s="321" t="s">
        <v>18</v>
      </c>
      <c r="J457" s="321" t="s">
        <v>18</v>
      </c>
      <c r="K457" s="353" t="s">
        <v>18</v>
      </c>
      <c r="L457" s="353" t="s">
        <v>18</v>
      </c>
      <c r="M457" s="28">
        <v>44</v>
      </c>
      <c r="N457" s="425" t="s">
        <v>18</v>
      </c>
      <c r="O457" s="28"/>
      <c r="P457" s="28"/>
      <c r="Q457" s="28"/>
      <c r="R457" s="28"/>
      <c r="S457" s="28"/>
      <c r="T457" s="423">
        <f t="shared" si="11"/>
        <v>44</v>
      </c>
    </row>
    <row r="458" spans="2:20" ht="12.75">
      <c r="B458" s="439" t="s">
        <v>460</v>
      </c>
      <c r="C458" s="417" t="s">
        <v>433</v>
      </c>
      <c r="D458" s="436"/>
      <c r="E458" s="27">
        <v>40</v>
      </c>
      <c r="F458" s="321" t="s">
        <v>18</v>
      </c>
      <c r="G458" s="321" t="s">
        <v>18</v>
      </c>
      <c r="H458" s="321" t="s">
        <v>18</v>
      </c>
      <c r="I458" s="321" t="s">
        <v>18</v>
      </c>
      <c r="J458" s="321" t="s">
        <v>18</v>
      </c>
      <c r="K458" s="321" t="s">
        <v>18</v>
      </c>
      <c r="L458" s="321" t="s">
        <v>18</v>
      </c>
      <c r="M458" s="321" t="s">
        <v>18</v>
      </c>
      <c r="N458" s="321" t="s">
        <v>18</v>
      </c>
      <c r="O458" s="333"/>
      <c r="P458" s="28"/>
      <c r="Q458" s="28"/>
      <c r="R458" s="28"/>
      <c r="S458" s="28"/>
      <c r="T458" s="423">
        <f t="shared" si="11"/>
        <v>40</v>
      </c>
    </row>
    <row r="459" spans="2:20" ht="12.75">
      <c r="B459" s="439" t="s">
        <v>460</v>
      </c>
      <c r="C459" s="417" t="s">
        <v>439</v>
      </c>
      <c r="D459" s="436"/>
      <c r="E459" s="353" t="s">
        <v>18</v>
      </c>
      <c r="F459" s="28">
        <v>40</v>
      </c>
      <c r="G459" s="321" t="s">
        <v>18</v>
      </c>
      <c r="H459" s="321" t="s">
        <v>18</v>
      </c>
      <c r="I459" s="321" t="s">
        <v>18</v>
      </c>
      <c r="J459" s="321" t="s">
        <v>18</v>
      </c>
      <c r="K459" s="353" t="s">
        <v>18</v>
      </c>
      <c r="L459" s="353" t="s">
        <v>18</v>
      </c>
      <c r="M459" s="321" t="s">
        <v>18</v>
      </c>
      <c r="N459" s="321" t="s">
        <v>18</v>
      </c>
      <c r="O459" s="28"/>
      <c r="P459" s="28"/>
      <c r="Q459" s="28"/>
      <c r="R459" s="333"/>
      <c r="S459" s="28"/>
      <c r="T459" s="423">
        <f t="shared" si="11"/>
        <v>40</v>
      </c>
    </row>
    <row r="460" spans="2:20" ht="12.75">
      <c r="B460" s="439" t="s">
        <v>460</v>
      </c>
      <c r="C460" s="481" t="s">
        <v>461</v>
      </c>
      <c r="D460" s="92"/>
      <c r="E460" s="23">
        <v>40</v>
      </c>
      <c r="F460" s="321" t="s">
        <v>18</v>
      </c>
      <c r="G460" s="321" t="s">
        <v>18</v>
      </c>
      <c r="H460" s="321" t="s">
        <v>18</v>
      </c>
      <c r="I460" s="321" t="s">
        <v>18</v>
      </c>
      <c r="J460" s="321" t="s">
        <v>18</v>
      </c>
      <c r="K460" s="321" t="s">
        <v>18</v>
      </c>
      <c r="L460" s="321" t="s">
        <v>18</v>
      </c>
      <c r="M460" s="321" t="s">
        <v>18</v>
      </c>
      <c r="N460" s="321" t="s">
        <v>18</v>
      </c>
      <c r="O460" s="28"/>
      <c r="P460" s="28"/>
      <c r="Q460" s="28"/>
      <c r="R460" s="333"/>
      <c r="S460" s="28"/>
      <c r="T460" s="423">
        <f t="shared" si="11"/>
        <v>40</v>
      </c>
    </row>
    <row r="461" spans="2:20" ht="13.5" thickBot="1">
      <c r="B461" s="476" t="s">
        <v>460</v>
      </c>
      <c r="C461" s="431" t="s">
        <v>430</v>
      </c>
      <c r="D461" s="477"/>
      <c r="E461" s="402">
        <v>40</v>
      </c>
      <c r="F461" s="386" t="s">
        <v>18</v>
      </c>
      <c r="G461" s="386" t="s">
        <v>18</v>
      </c>
      <c r="H461" s="386" t="s">
        <v>18</v>
      </c>
      <c r="I461" s="386" t="s">
        <v>18</v>
      </c>
      <c r="J461" s="386" t="s">
        <v>18</v>
      </c>
      <c r="K461" s="323" t="s">
        <v>18</v>
      </c>
      <c r="L461" s="323" t="s">
        <v>18</v>
      </c>
      <c r="M461" s="386" t="s">
        <v>18</v>
      </c>
      <c r="N461" s="386" t="s">
        <v>18</v>
      </c>
      <c r="O461" s="402"/>
      <c r="P461" s="402"/>
      <c r="Q461" s="402"/>
      <c r="R461" s="402"/>
      <c r="S461" s="402"/>
      <c r="T461" s="479">
        <f t="shared" si="11"/>
        <v>40</v>
      </c>
    </row>
  </sheetData>
  <sheetProtection/>
  <printOptions/>
  <pageMargins left="1.31" right="0.75" top="0.28" bottom="0.19" header="0.28" footer="0.1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2:X1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00390625" style="0" customWidth="1"/>
    <col min="2" max="2" width="8.625" style="0" customWidth="1"/>
    <col min="3" max="3" width="18.125" style="6" customWidth="1"/>
    <col min="4" max="4" width="6.875" style="6" customWidth="1"/>
    <col min="5" max="12" width="4.625" style="3" customWidth="1"/>
    <col min="13" max="13" width="5.25390625" style="3" customWidth="1"/>
    <col min="14" max="19" width="4.625" style="3" customWidth="1"/>
    <col min="20" max="20" width="4.625" style="0" customWidth="1"/>
    <col min="24" max="24" width="11.125" style="0" customWidth="1"/>
  </cols>
  <sheetData>
    <row r="1" ht="13.5" thickBot="1"/>
    <row r="2" spans="3:13" ht="12.75">
      <c r="C2" s="71" t="s">
        <v>302</v>
      </c>
      <c r="D2" s="72">
        <v>1</v>
      </c>
      <c r="E2" s="61" t="s">
        <v>1</v>
      </c>
      <c r="F2" s="62"/>
      <c r="G2" s="62"/>
      <c r="H2" s="62"/>
      <c r="I2" s="62"/>
      <c r="J2" s="62"/>
      <c r="K2" s="62"/>
      <c r="L2" s="62"/>
      <c r="M2" s="63"/>
    </row>
    <row r="3" spans="3:15" ht="12.75">
      <c r="C3" s="73" t="s">
        <v>303</v>
      </c>
      <c r="D3" s="74">
        <v>2</v>
      </c>
      <c r="E3" s="64" t="s">
        <v>304</v>
      </c>
      <c r="F3" s="65"/>
      <c r="G3" s="65"/>
      <c r="H3" s="65"/>
      <c r="I3" s="65"/>
      <c r="J3" s="65"/>
      <c r="K3" s="65"/>
      <c r="L3" s="65"/>
      <c r="M3" s="66"/>
      <c r="O3" s="37"/>
    </row>
    <row r="4" spans="3:15" ht="12.75">
      <c r="C4" s="73" t="s">
        <v>305</v>
      </c>
      <c r="D4" s="74">
        <v>3</v>
      </c>
      <c r="E4" s="64" t="s">
        <v>2</v>
      </c>
      <c r="F4" s="65"/>
      <c r="G4" s="65"/>
      <c r="H4" s="65"/>
      <c r="I4" s="65"/>
      <c r="J4" s="65"/>
      <c r="K4" s="65"/>
      <c r="L4" s="65"/>
      <c r="M4" s="66"/>
      <c r="O4" s="37"/>
    </row>
    <row r="5" spans="3:15" ht="12.75">
      <c r="C5" s="73" t="s">
        <v>306</v>
      </c>
      <c r="D5" s="74">
        <v>4</v>
      </c>
      <c r="E5" s="64" t="s">
        <v>3</v>
      </c>
      <c r="F5" s="65"/>
      <c r="G5" s="65"/>
      <c r="H5" s="65"/>
      <c r="I5" s="65"/>
      <c r="J5" s="65"/>
      <c r="K5" s="65"/>
      <c r="L5" s="65"/>
      <c r="M5" s="66"/>
      <c r="O5" s="37"/>
    </row>
    <row r="6" spans="3:15" ht="12.75">
      <c r="C6" s="73" t="s">
        <v>307</v>
      </c>
      <c r="D6" s="74">
        <v>5</v>
      </c>
      <c r="E6" s="64" t="s">
        <v>308</v>
      </c>
      <c r="F6" s="65"/>
      <c r="G6" s="65"/>
      <c r="H6" s="65"/>
      <c r="I6" s="65"/>
      <c r="J6" s="65"/>
      <c r="K6" s="65"/>
      <c r="L6" s="65"/>
      <c r="M6" s="66"/>
      <c r="O6" s="37"/>
    </row>
    <row r="7" spans="3:15" ht="12.75">
      <c r="C7" s="73" t="s">
        <v>309</v>
      </c>
      <c r="D7" s="74">
        <v>6</v>
      </c>
      <c r="E7" s="64" t="s">
        <v>4</v>
      </c>
      <c r="F7" s="65"/>
      <c r="G7" s="65"/>
      <c r="H7" s="65"/>
      <c r="I7" s="65"/>
      <c r="J7" s="65"/>
      <c r="K7" s="65"/>
      <c r="L7" s="65"/>
      <c r="M7" s="66"/>
      <c r="O7" s="37"/>
    </row>
    <row r="8" spans="3:15" ht="12.75">
      <c r="C8" s="73" t="s">
        <v>310</v>
      </c>
      <c r="D8" s="74">
        <v>7</v>
      </c>
      <c r="E8" s="64" t="s">
        <v>311</v>
      </c>
      <c r="F8" s="65"/>
      <c r="G8" s="65"/>
      <c r="H8" s="65"/>
      <c r="I8" s="65"/>
      <c r="J8" s="65"/>
      <c r="K8" s="65"/>
      <c r="L8" s="65"/>
      <c r="M8" s="66"/>
      <c r="O8" s="37"/>
    </row>
    <row r="9" spans="3:15" ht="12.75">
      <c r="C9" s="73" t="s">
        <v>312</v>
      </c>
      <c r="D9" s="74">
        <v>8</v>
      </c>
      <c r="E9" s="64" t="s">
        <v>313</v>
      </c>
      <c r="F9" s="65"/>
      <c r="G9" s="65"/>
      <c r="H9" s="65"/>
      <c r="I9" s="65"/>
      <c r="J9" s="65"/>
      <c r="K9" s="65"/>
      <c r="L9" s="65"/>
      <c r="M9" s="66"/>
      <c r="O9" s="37"/>
    </row>
    <row r="10" spans="3:15" ht="12.75">
      <c r="C10" s="73" t="s">
        <v>314</v>
      </c>
      <c r="D10" s="74">
        <v>9</v>
      </c>
      <c r="E10" s="64" t="s">
        <v>315</v>
      </c>
      <c r="F10" s="65"/>
      <c r="G10" s="65"/>
      <c r="H10" s="65"/>
      <c r="I10" s="65"/>
      <c r="J10" s="65"/>
      <c r="K10" s="65"/>
      <c r="L10" s="65"/>
      <c r="M10" s="66"/>
      <c r="O10" s="37"/>
    </row>
    <row r="11" spans="3:15" ht="12.75">
      <c r="C11" s="73" t="s">
        <v>316</v>
      </c>
      <c r="D11" s="74">
        <v>10</v>
      </c>
      <c r="E11" s="64" t="s">
        <v>8</v>
      </c>
      <c r="F11" s="65"/>
      <c r="G11" s="65"/>
      <c r="H11" s="65"/>
      <c r="I11" s="65"/>
      <c r="J11" s="65"/>
      <c r="K11" s="65"/>
      <c r="L11" s="65"/>
      <c r="M11" s="66"/>
      <c r="O11" s="37"/>
    </row>
    <row r="12" spans="3:15" ht="12.75">
      <c r="C12" s="73" t="s">
        <v>316</v>
      </c>
      <c r="D12" s="74">
        <v>10</v>
      </c>
      <c r="E12" s="64" t="s">
        <v>317</v>
      </c>
      <c r="F12" s="65"/>
      <c r="G12" s="65"/>
      <c r="H12" s="65"/>
      <c r="I12" s="65"/>
      <c r="J12" s="65"/>
      <c r="K12" s="65"/>
      <c r="L12" s="65"/>
      <c r="M12" s="66"/>
      <c r="O12" s="37"/>
    </row>
    <row r="13" spans="3:15" ht="12.75">
      <c r="C13" s="73" t="s">
        <v>318</v>
      </c>
      <c r="D13" s="74">
        <v>11</v>
      </c>
      <c r="E13" s="67" t="s">
        <v>319</v>
      </c>
      <c r="F13" s="65"/>
      <c r="G13" s="65"/>
      <c r="H13" s="65"/>
      <c r="I13" s="65"/>
      <c r="J13" s="65"/>
      <c r="K13" s="65"/>
      <c r="L13" s="65"/>
      <c r="M13" s="66"/>
      <c r="O13" s="318"/>
    </row>
    <row r="14" spans="3:15" ht="12.75">
      <c r="C14" s="73" t="s">
        <v>320</v>
      </c>
      <c r="D14" s="74">
        <v>12</v>
      </c>
      <c r="E14" s="64" t="s">
        <v>98</v>
      </c>
      <c r="F14" s="65"/>
      <c r="G14" s="65"/>
      <c r="H14" s="65"/>
      <c r="I14" s="65"/>
      <c r="J14" s="65"/>
      <c r="K14" s="65"/>
      <c r="L14" s="65"/>
      <c r="M14" s="66"/>
      <c r="O14" s="37"/>
    </row>
    <row r="15" spans="3:15" ht="12.75">
      <c r="C15" s="73" t="s">
        <v>321</v>
      </c>
      <c r="D15" s="74">
        <v>13</v>
      </c>
      <c r="E15" s="64" t="s">
        <v>322</v>
      </c>
      <c r="F15" s="65"/>
      <c r="G15" s="65"/>
      <c r="H15" s="65"/>
      <c r="I15" s="65"/>
      <c r="J15" s="65"/>
      <c r="K15" s="65"/>
      <c r="L15" s="65"/>
      <c r="M15" s="66"/>
      <c r="O15" s="37"/>
    </row>
    <row r="16" spans="3:15" ht="12.75">
      <c r="C16" s="73" t="s">
        <v>323</v>
      </c>
      <c r="D16" s="74">
        <v>14</v>
      </c>
      <c r="E16" s="64" t="s">
        <v>5</v>
      </c>
      <c r="F16" s="65"/>
      <c r="G16" s="65"/>
      <c r="H16" s="65"/>
      <c r="I16" s="65"/>
      <c r="J16" s="65"/>
      <c r="K16" s="65"/>
      <c r="L16" s="65"/>
      <c r="M16" s="66"/>
      <c r="O16" s="37"/>
    </row>
    <row r="17" spans="3:15" ht="12.75">
      <c r="C17" s="73" t="s">
        <v>324</v>
      </c>
      <c r="D17" s="74">
        <v>15</v>
      </c>
      <c r="E17" s="67" t="s">
        <v>325</v>
      </c>
      <c r="F17" s="65"/>
      <c r="G17" s="65"/>
      <c r="H17" s="65"/>
      <c r="I17" s="65"/>
      <c r="J17" s="65"/>
      <c r="K17" s="65"/>
      <c r="L17" s="65"/>
      <c r="M17" s="66"/>
      <c r="O17" s="318"/>
    </row>
    <row r="18" spans="3:15" ht="12.75">
      <c r="C18" s="73">
        <v>39697</v>
      </c>
      <c r="D18" s="74">
        <v>16</v>
      </c>
      <c r="E18" s="67" t="s">
        <v>326</v>
      </c>
      <c r="F18" s="65"/>
      <c r="G18" s="65"/>
      <c r="H18" s="65"/>
      <c r="I18" s="65"/>
      <c r="J18" s="65"/>
      <c r="K18" s="65"/>
      <c r="L18" s="65"/>
      <c r="M18" s="66"/>
      <c r="O18" s="318"/>
    </row>
    <row r="19" spans="3:15" ht="12.75">
      <c r="C19" s="73">
        <v>39698</v>
      </c>
      <c r="D19" s="74">
        <v>17</v>
      </c>
      <c r="E19" s="67" t="s">
        <v>327</v>
      </c>
      <c r="F19" s="65"/>
      <c r="G19" s="65"/>
      <c r="H19" s="65"/>
      <c r="I19" s="65"/>
      <c r="J19" s="65"/>
      <c r="K19" s="65"/>
      <c r="L19" s="65"/>
      <c r="M19" s="66"/>
      <c r="O19" s="318"/>
    </row>
    <row r="20" spans="3:15" ht="12.75">
      <c r="C20" s="73">
        <v>39704</v>
      </c>
      <c r="D20" s="74"/>
      <c r="E20" s="67" t="s">
        <v>328</v>
      </c>
      <c r="F20" s="65"/>
      <c r="G20" s="65"/>
      <c r="H20" s="65"/>
      <c r="I20" s="65"/>
      <c r="J20" s="65"/>
      <c r="K20" s="66"/>
      <c r="L20" s="65"/>
      <c r="M20" s="66"/>
      <c r="O20" s="318"/>
    </row>
    <row r="21" spans="3:15" ht="13.5" thickBot="1">
      <c r="C21" s="75">
        <v>39705</v>
      </c>
      <c r="D21" s="76"/>
      <c r="E21" s="68" t="s">
        <v>329</v>
      </c>
      <c r="F21" s="69"/>
      <c r="G21" s="69"/>
      <c r="H21" s="69"/>
      <c r="I21" s="69"/>
      <c r="J21" s="69"/>
      <c r="K21" s="70"/>
      <c r="L21" s="69"/>
      <c r="M21" s="70"/>
      <c r="O21" s="318"/>
    </row>
    <row r="22" ht="13.5" thickBot="1"/>
    <row r="23" spans="2:21" ht="13.5" thickBot="1">
      <c r="B23" s="115" t="s">
        <v>0</v>
      </c>
      <c r="C23" s="319" t="s">
        <v>462</v>
      </c>
      <c r="D23" s="182" t="s">
        <v>99</v>
      </c>
      <c r="E23" s="4">
        <v>1</v>
      </c>
      <c r="F23" s="5">
        <v>2</v>
      </c>
      <c r="G23" s="5">
        <v>3</v>
      </c>
      <c r="H23" s="5">
        <v>4</v>
      </c>
      <c r="I23" s="5">
        <v>5</v>
      </c>
      <c r="J23" s="5">
        <v>6</v>
      </c>
      <c r="K23" s="5">
        <v>7</v>
      </c>
      <c r="L23" s="30">
        <v>8</v>
      </c>
      <c r="M23" s="5">
        <v>9</v>
      </c>
      <c r="N23" s="5">
        <v>10</v>
      </c>
      <c r="O23" s="5">
        <v>11</v>
      </c>
      <c r="P23" s="5">
        <v>12</v>
      </c>
      <c r="Q23" s="5">
        <v>13</v>
      </c>
      <c r="R23" s="5">
        <v>14</v>
      </c>
      <c r="S23" s="5">
        <v>15</v>
      </c>
      <c r="T23" s="26">
        <v>17</v>
      </c>
      <c r="U23" s="115" t="s">
        <v>76</v>
      </c>
    </row>
    <row r="24" spans="2:21" ht="12.75">
      <c r="B24" s="196" t="s">
        <v>29</v>
      </c>
      <c r="C24" s="183" t="s">
        <v>104</v>
      </c>
      <c r="D24" s="184">
        <v>1960</v>
      </c>
      <c r="E24" s="325" t="s">
        <v>18</v>
      </c>
      <c r="F24" s="105">
        <v>110</v>
      </c>
      <c r="G24" s="105">
        <v>100</v>
      </c>
      <c r="H24" s="105">
        <v>100</v>
      </c>
      <c r="I24" s="105">
        <v>100</v>
      </c>
      <c r="J24" s="128" t="s">
        <v>18</v>
      </c>
      <c r="K24" s="331">
        <v>80</v>
      </c>
      <c r="L24" s="127">
        <v>110</v>
      </c>
      <c r="M24" s="105">
        <v>110</v>
      </c>
      <c r="N24" s="329" t="s">
        <v>18</v>
      </c>
      <c r="O24" s="120" t="s">
        <v>18</v>
      </c>
      <c r="P24" s="356">
        <v>60</v>
      </c>
      <c r="Q24" s="328">
        <v>66</v>
      </c>
      <c r="R24" s="105">
        <v>100</v>
      </c>
      <c r="S24" s="331">
        <v>96</v>
      </c>
      <c r="T24" s="276">
        <v>110</v>
      </c>
      <c r="U24" s="110">
        <f>SUM(E24:T24)-P24-Q24-K24-S24</f>
        <v>840</v>
      </c>
    </row>
    <row r="25" spans="2:21" ht="12.75">
      <c r="B25" s="173" t="s">
        <v>28</v>
      </c>
      <c r="C25" s="198" t="s">
        <v>197</v>
      </c>
      <c r="D25" s="199">
        <v>1953</v>
      </c>
      <c r="E25" s="132" t="s">
        <v>18</v>
      </c>
      <c r="F25" s="122" t="s">
        <v>18</v>
      </c>
      <c r="G25" s="122" t="s">
        <v>18</v>
      </c>
      <c r="H25" s="122" t="s">
        <v>18</v>
      </c>
      <c r="I25" s="122" t="s">
        <v>18</v>
      </c>
      <c r="J25" s="331">
        <v>60</v>
      </c>
      <c r="K25" s="331">
        <v>40</v>
      </c>
      <c r="L25" s="107">
        <v>88</v>
      </c>
      <c r="M25" s="106">
        <v>88</v>
      </c>
      <c r="N25" s="131">
        <v>80</v>
      </c>
      <c r="O25" s="124">
        <v>88</v>
      </c>
      <c r="P25" s="107">
        <v>80</v>
      </c>
      <c r="Q25" s="106">
        <v>88</v>
      </c>
      <c r="R25" s="122" t="s">
        <v>18</v>
      </c>
      <c r="S25" s="27">
        <v>120</v>
      </c>
      <c r="T25" s="276">
        <v>88</v>
      </c>
      <c r="U25" s="111">
        <f>SUM(E25:T25)-K25-J25</f>
        <v>720</v>
      </c>
    </row>
    <row r="26" spans="2:21" ht="12.75">
      <c r="B26" s="173" t="s">
        <v>30</v>
      </c>
      <c r="C26" s="198" t="s">
        <v>124</v>
      </c>
      <c r="D26" s="199">
        <v>1951</v>
      </c>
      <c r="E26" s="132" t="s">
        <v>18</v>
      </c>
      <c r="F26" s="106">
        <v>110</v>
      </c>
      <c r="G26" s="106">
        <v>100</v>
      </c>
      <c r="H26" s="175">
        <v>100</v>
      </c>
      <c r="I26" s="122" t="s">
        <v>18</v>
      </c>
      <c r="J26" s="121" t="s">
        <v>18</v>
      </c>
      <c r="K26" s="107">
        <v>80</v>
      </c>
      <c r="L26" s="107">
        <v>110</v>
      </c>
      <c r="M26" s="121" t="s">
        <v>18</v>
      </c>
      <c r="N26" s="283" t="s">
        <v>18</v>
      </c>
      <c r="O26" s="120" t="s">
        <v>18</v>
      </c>
      <c r="P26" s="121" t="s">
        <v>18</v>
      </c>
      <c r="Q26" s="121" t="s">
        <v>18</v>
      </c>
      <c r="R26" s="122" t="s">
        <v>18</v>
      </c>
      <c r="S26" s="27">
        <v>96</v>
      </c>
      <c r="T26" s="276">
        <v>110</v>
      </c>
      <c r="U26" s="111">
        <f>SUM(E26:T26)</f>
        <v>706</v>
      </c>
    </row>
    <row r="27" spans="2:21" ht="12.75">
      <c r="B27" s="173" t="s">
        <v>31</v>
      </c>
      <c r="C27" s="198" t="s">
        <v>340</v>
      </c>
      <c r="D27" s="199">
        <v>1963</v>
      </c>
      <c r="E27" s="132" t="s">
        <v>18</v>
      </c>
      <c r="F27" s="106">
        <v>88</v>
      </c>
      <c r="G27" s="122" t="s">
        <v>18</v>
      </c>
      <c r="H27" s="122" t="s">
        <v>18</v>
      </c>
      <c r="I27" s="122" t="s">
        <v>18</v>
      </c>
      <c r="J27" s="107">
        <v>80</v>
      </c>
      <c r="K27" s="121" t="s">
        <v>18</v>
      </c>
      <c r="L27" s="121" t="s">
        <v>18</v>
      </c>
      <c r="M27" s="106">
        <v>88</v>
      </c>
      <c r="N27" s="283" t="s">
        <v>18</v>
      </c>
      <c r="O27" s="124">
        <v>66</v>
      </c>
      <c r="P27" s="121" t="s">
        <v>18</v>
      </c>
      <c r="Q27" s="106">
        <v>44</v>
      </c>
      <c r="R27" s="106">
        <v>100</v>
      </c>
      <c r="S27" s="122" t="s">
        <v>18</v>
      </c>
      <c r="T27" s="276">
        <v>66</v>
      </c>
      <c r="U27" s="111">
        <f>SUM(E27:T27)</f>
        <v>532</v>
      </c>
    </row>
    <row r="28" spans="2:21" ht="12.75">
      <c r="B28" s="173" t="s">
        <v>32</v>
      </c>
      <c r="C28" s="200" t="s">
        <v>103</v>
      </c>
      <c r="D28" s="199">
        <v>1959</v>
      </c>
      <c r="E28" s="132" t="s">
        <v>18</v>
      </c>
      <c r="F28" s="122" t="s">
        <v>18</v>
      </c>
      <c r="G28" s="122" t="s">
        <v>18</v>
      </c>
      <c r="H28" s="122" t="s">
        <v>18</v>
      </c>
      <c r="I28" s="122" t="s">
        <v>18</v>
      </c>
      <c r="J28" s="121" t="s">
        <v>18</v>
      </c>
      <c r="K28" s="107">
        <v>60</v>
      </c>
      <c r="L28" s="107">
        <v>66</v>
      </c>
      <c r="M28" s="106">
        <v>44</v>
      </c>
      <c r="N28" s="131">
        <v>100</v>
      </c>
      <c r="O28" s="124">
        <v>88</v>
      </c>
      <c r="P28" s="107">
        <v>60</v>
      </c>
      <c r="Q28" s="121" t="s">
        <v>18</v>
      </c>
      <c r="R28" s="122" t="s">
        <v>18</v>
      </c>
      <c r="S28" s="122" t="s">
        <v>18</v>
      </c>
      <c r="T28" s="276">
        <v>44</v>
      </c>
      <c r="U28" s="111">
        <f>SUM(E28:T28)</f>
        <v>462</v>
      </c>
    </row>
    <row r="29" spans="2:21" ht="12.75">
      <c r="B29" s="173" t="s">
        <v>33</v>
      </c>
      <c r="C29" s="198" t="s">
        <v>105</v>
      </c>
      <c r="D29" s="199">
        <v>1958</v>
      </c>
      <c r="E29" s="132" t="s">
        <v>18</v>
      </c>
      <c r="F29" s="106">
        <v>66</v>
      </c>
      <c r="G29" s="122" t="s">
        <v>18</v>
      </c>
      <c r="H29" s="122" t="s">
        <v>18</v>
      </c>
      <c r="I29" s="122" t="s">
        <v>18</v>
      </c>
      <c r="J29" s="121" t="s">
        <v>18</v>
      </c>
      <c r="K29" s="121" t="s">
        <v>18</v>
      </c>
      <c r="L29" s="121" t="s">
        <v>18</v>
      </c>
      <c r="M29" s="106">
        <v>66</v>
      </c>
      <c r="N29" s="121" t="s">
        <v>18</v>
      </c>
      <c r="O29" s="124">
        <v>66</v>
      </c>
      <c r="P29" s="121" t="s">
        <v>18</v>
      </c>
      <c r="Q29" s="106">
        <v>66</v>
      </c>
      <c r="R29" s="122" t="s">
        <v>18</v>
      </c>
      <c r="S29" s="27">
        <v>72</v>
      </c>
      <c r="T29" s="276">
        <v>44</v>
      </c>
      <c r="U29" s="111">
        <f>SUM(E29:T29)</f>
        <v>380</v>
      </c>
    </row>
    <row r="30" spans="2:24" ht="12.75">
      <c r="B30" s="173" t="s">
        <v>35</v>
      </c>
      <c r="C30" s="198" t="s">
        <v>88</v>
      </c>
      <c r="D30" s="199">
        <v>1946</v>
      </c>
      <c r="E30" s="132" t="s">
        <v>18</v>
      </c>
      <c r="F30" s="122" t="s">
        <v>18</v>
      </c>
      <c r="G30" s="122" t="s">
        <v>18</v>
      </c>
      <c r="H30" s="122" t="s">
        <v>18</v>
      </c>
      <c r="I30" s="122" t="s">
        <v>18</v>
      </c>
      <c r="J30" s="121" t="s">
        <v>18</v>
      </c>
      <c r="K30" s="106">
        <v>60</v>
      </c>
      <c r="L30" s="107">
        <v>88</v>
      </c>
      <c r="M30" s="121" t="s">
        <v>18</v>
      </c>
      <c r="N30" s="121" t="s">
        <v>18</v>
      </c>
      <c r="O30" s="120" t="s">
        <v>18</v>
      </c>
      <c r="P30" s="121" t="s">
        <v>18</v>
      </c>
      <c r="Q30" s="106">
        <v>66</v>
      </c>
      <c r="R30" s="106">
        <v>60</v>
      </c>
      <c r="S30" s="122" t="s">
        <v>18</v>
      </c>
      <c r="T30" s="276">
        <v>88</v>
      </c>
      <c r="U30" s="111">
        <f>SUM(E30:T30)</f>
        <v>362</v>
      </c>
      <c r="V30" s="336"/>
      <c r="W30" s="337"/>
      <c r="X30" s="337"/>
    </row>
    <row r="31" spans="2:21" ht="12.75">
      <c r="B31" s="173" t="s">
        <v>36</v>
      </c>
      <c r="C31" s="198" t="s">
        <v>107</v>
      </c>
      <c r="D31" s="199">
        <v>1961</v>
      </c>
      <c r="E31" s="132" t="s">
        <v>18</v>
      </c>
      <c r="F31" s="122" t="s">
        <v>18</v>
      </c>
      <c r="G31" s="122" t="s">
        <v>18</v>
      </c>
      <c r="H31" s="122" t="s">
        <v>18</v>
      </c>
      <c r="I31" s="122" t="s">
        <v>18</v>
      </c>
      <c r="J31" s="121" t="s">
        <v>18</v>
      </c>
      <c r="K31" s="121" t="s">
        <v>18</v>
      </c>
      <c r="L31" s="121" t="s">
        <v>18</v>
      </c>
      <c r="M31" s="121" t="s">
        <v>18</v>
      </c>
      <c r="N31" s="121" t="s">
        <v>18</v>
      </c>
      <c r="O31" s="124">
        <v>110</v>
      </c>
      <c r="P31" s="107">
        <v>80</v>
      </c>
      <c r="Q31" s="121" t="s">
        <v>18</v>
      </c>
      <c r="R31" s="122" t="s">
        <v>18</v>
      </c>
      <c r="S31" s="27">
        <v>120</v>
      </c>
      <c r="T31" s="499" t="s">
        <v>18</v>
      </c>
      <c r="U31" s="111">
        <f>SUM(E31:T31)</f>
        <v>310</v>
      </c>
    </row>
    <row r="32" spans="2:21" ht="12.75">
      <c r="B32" s="173" t="s">
        <v>37</v>
      </c>
      <c r="C32" s="198" t="s">
        <v>125</v>
      </c>
      <c r="D32" s="199">
        <v>1952</v>
      </c>
      <c r="E32" s="132" t="s">
        <v>18</v>
      </c>
      <c r="F32" s="122" t="s">
        <v>18</v>
      </c>
      <c r="G32" s="122" t="s">
        <v>18</v>
      </c>
      <c r="H32" s="122" t="s">
        <v>18</v>
      </c>
      <c r="I32" s="122" t="s">
        <v>18</v>
      </c>
      <c r="J32" s="121" t="s">
        <v>18</v>
      </c>
      <c r="K32" s="121" t="s">
        <v>18</v>
      </c>
      <c r="L32" s="121" t="s">
        <v>18</v>
      </c>
      <c r="M32" s="106">
        <v>44</v>
      </c>
      <c r="N32" s="107">
        <v>80</v>
      </c>
      <c r="O32" s="129" t="s">
        <v>18</v>
      </c>
      <c r="P32" s="107">
        <v>60</v>
      </c>
      <c r="Q32" s="106">
        <v>66</v>
      </c>
      <c r="R32" s="122" t="s">
        <v>18</v>
      </c>
      <c r="S32" s="122" t="s">
        <v>18</v>
      </c>
      <c r="T32" s="499" t="s">
        <v>18</v>
      </c>
      <c r="U32" s="111">
        <f aca="true" t="shared" si="0" ref="U26:U77">SUM(E32:T32)</f>
        <v>250</v>
      </c>
    </row>
    <row r="33" spans="2:21" ht="12.75">
      <c r="B33" s="173" t="s">
        <v>38</v>
      </c>
      <c r="C33" s="198" t="s">
        <v>331</v>
      </c>
      <c r="D33" s="199">
        <v>1973</v>
      </c>
      <c r="E33" s="132" t="s">
        <v>18</v>
      </c>
      <c r="F33" s="122" t="s">
        <v>18</v>
      </c>
      <c r="G33" s="122" t="s">
        <v>18</v>
      </c>
      <c r="H33" s="122" t="s">
        <v>18</v>
      </c>
      <c r="I33" s="122" t="s">
        <v>18</v>
      </c>
      <c r="J33" s="121" t="s">
        <v>18</v>
      </c>
      <c r="K33" s="121" t="s">
        <v>18</v>
      </c>
      <c r="L33" s="121" t="s">
        <v>18</v>
      </c>
      <c r="M33" s="106">
        <v>44</v>
      </c>
      <c r="N33" s="278" t="s">
        <v>18</v>
      </c>
      <c r="O33" s="233" t="s">
        <v>18</v>
      </c>
      <c r="P33" s="121" t="s">
        <v>18</v>
      </c>
      <c r="Q33" s="106">
        <v>44</v>
      </c>
      <c r="R33" s="106">
        <v>80</v>
      </c>
      <c r="S33" s="27">
        <v>72</v>
      </c>
      <c r="T33" s="499" t="s">
        <v>18</v>
      </c>
      <c r="U33" s="111">
        <f t="shared" si="0"/>
        <v>240</v>
      </c>
    </row>
    <row r="34" spans="2:21" ht="12.75">
      <c r="B34" s="173" t="s">
        <v>39</v>
      </c>
      <c r="C34" s="198" t="s">
        <v>355</v>
      </c>
      <c r="D34" s="199">
        <v>1955</v>
      </c>
      <c r="E34" s="132" t="s">
        <v>18</v>
      </c>
      <c r="F34" s="106">
        <v>88</v>
      </c>
      <c r="G34" s="122" t="s">
        <v>18</v>
      </c>
      <c r="H34" s="122" t="s">
        <v>18</v>
      </c>
      <c r="I34" s="122" t="s">
        <v>18</v>
      </c>
      <c r="J34" s="107">
        <v>80</v>
      </c>
      <c r="K34" s="121" t="s">
        <v>18</v>
      </c>
      <c r="L34" s="121" t="s">
        <v>18</v>
      </c>
      <c r="M34" s="121" t="s">
        <v>18</v>
      </c>
      <c r="N34" s="121" t="s">
        <v>18</v>
      </c>
      <c r="O34" s="122" t="s">
        <v>18</v>
      </c>
      <c r="P34" s="121" t="s">
        <v>18</v>
      </c>
      <c r="Q34" s="106">
        <v>44</v>
      </c>
      <c r="R34" s="122" t="s">
        <v>18</v>
      </c>
      <c r="S34" s="122" t="s">
        <v>18</v>
      </c>
      <c r="T34" s="499" t="s">
        <v>18</v>
      </c>
      <c r="U34" s="111">
        <f t="shared" si="0"/>
        <v>212</v>
      </c>
    </row>
    <row r="35" spans="2:21" ht="12.75">
      <c r="B35" s="173" t="s">
        <v>40</v>
      </c>
      <c r="C35" s="198" t="s">
        <v>133</v>
      </c>
      <c r="D35" s="199">
        <v>1951</v>
      </c>
      <c r="E35" s="132" t="s">
        <v>18</v>
      </c>
      <c r="F35" s="122" t="s">
        <v>18</v>
      </c>
      <c r="G35" s="122" t="s">
        <v>18</v>
      </c>
      <c r="H35" s="175">
        <v>80</v>
      </c>
      <c r="I35" s="122" t="s">
        <v>18</v>
      </c>
      <c r="J35" s="121" t="s">
        <v>18</v>
      </c>
      <c r="K35" s="121" t="s">
        <v>18</v>
      </c>
      <c r="L35" s="121" t="s">
        <v>18</v>
      </c>
      <c r="M35" s="121" t="s">
        <v>18</v>
      </c>
      <c r="N35" s="121" t="s">
        <v>18</v>
      </c>
      <c r="O35" s="129" t="s">
        <v>18</v>
      </c>
      <c r="P35" s="121" t="s">
        <v>18</v>
      </c>
      <c r="Q35" s="122">
        <v>110</v>
      </c>
      <c r="R35" s="122" t="s">
        <v>18</v>
      </c>
      <c r="S35" s="122" t="s">
        <v>18</v>
      </c>
      <c r="T35" s="499" t="s">
        <v>18</v>
      </c>
      <c r="U35" s="111">
        <f t="shared" si="0"/>
        <v>190</v>
      </c>
    </row>
    <row r="36" spans="2:21" ht="12.75">
      <c r="B36" s="173" t="s">
        <v>41</v>
      </c>
      <c r="C36" s="198" t="s">
        <v>128</v>
      </c>
      <c r="D36" s="199">
        <v>1949</v>
      </c>
      <c r="E36" s="132" t="s">
        <v>18</v>
      </c>
      <c r="F36" s="122" t="s">
        <v>18</v>
      </c>
      <c r="G36" s="122" t="s">
        <v>18</v>
      </c>
      <c r="H36" s="122" t="s">
        <v>18</v>
      </c>
      <c r="I36" s="122" t="s">
        <v>18</v>
      </c>
      <c r="J36" s="121" t="s">
        <v>18</v>
      </c>
      <c r="K36" s="106">
        <v>40</v>
      </c>
      <c r="L36" s="121" t="s">
        <v>18</v>
      </c>
      <c r="M36" s="121" t="s">
        <v>18</v>
      </c>
      <c r="N36" s="121" t="s">
        <v>18</v>
      </c>
      <c r="O36" s="121" t="s">
        <v>18</v>
      </c>
      <c r="P36" s="121" t="s">
        <v>18</v>
      </c>
      <c r="Q36" s="106">
        <v>88</v>
      </c>
      <c r="R36" s="106">
        <v>60</v>
      </c>
      <c r="S36" s="122" t="s">
        <v>18</v>
      </c>
      <c r="T36" s="499" t="s">
        <v>18</v>
      </c>
      <c r="U36" s="111">
        <f t="shared" si="0"/>
        <v>188</v>
      </c>
    </row>
    <row r="37" spans="2:24" ht="12.75">
      <c r="B37" s="173" t="s">
        <v>42</v>
      </c>
      <c r="C37" s="198" t="s">
        <v>111</v>
      </c>
      <c r="D37" s="199">
        <v>1961</v>
      </c>
      <c r="E37" s="132" t="s">
        <v>18</v>
      </c>
      <c r="F37" s="122" t="s">
        <v>18</v>
      </c>
      <c r="G37" s="122" t="s">
        <v>18</v>
      </c>
      <c r="H37" s="122" t="s">
        <v>18</v>
      </c>
      <c r="I37" s="122" t="s">
        <v>18</v>
      </c>
      <c r="J37" s="121" t="s">
        <v>18</v>
      </c>
      <c r="K37" s="121" t="s">
        <v>18</v>
      </c>
      <c r="L37" s="121" t="s">
        <v>18</v>
      </c>
      <c r="M37" s="106">
        <v>110</v>
      </c>
      <c r="N37" s="121" t="s">
        <v>18</v>
      </c>
      <c r="O37" s="121" t="s">
        <v>18</v>
      </c>
      <c r="P37" s="121" t="s">
        <v>18</v>
      </c>
      <c r="Q37" s="121" t="s">
        <v>18</v>
      </c>
      <c r="R37" s="122" t="s">
        <v>18</v>
      </c>
      <c r="S37" s="27">
        <v>72</v>
      </c>
      <c r="T37" s="499" t="s">
        <v>18</v>
      </c>
      <c r="U37" s="111">
        <f t="shared" si="0"/>
        <v>182</v>
      </c>
      <c r="V37" s="336"/>
      <c r="W37" s="337"/>
      <c r="X37" s="337"/>
    </row>
    <row r="38" spans="2:21" ht="12.75">
      <c r="B38" s="173" t="s">
        <v>43</v>
      </c>
      <c r="C38" s="198" t="s">
        <v>357</v>
      </c>
      <c r="D38" s="199">
        <v>1957</v>
      </c>
      <c r="E38" s="132" t="s">
        <v>18</v>
      </c>
      <c r="F38" s="122" t="s">
        <v>18</v>
      </c>
      <c r="G38" s="122" t="s">
        <v>18</v>
      </c>
      <c r="H38" s="122" t="s">
        <v>18</v>
      </c>
      <c r="I38" s="122" t="s">
        <v>18</v>
      </c>
      <c r="J38" s="121" t="s">
        <v>18</v>
      </c>
      <c r="K38" s="121" t="s">
        <v>18</v>
      </c>
      <c r="L38" s="106">
        <v>66</v>
      </c>
      <c r="M38" s="121" t="s">
        <v>18</v>
      </c>
      <c r="N38" s="107">
        <v>100</v>
      </c>
      <c r="O38" s="122" t="s">
        <v>18</v>
      </c>
      <c r="P38" s="121" t="s">
        <v>18</v>
      </c>
      <c r="Q38" s="121" t="s">
        <v>18</v>
      </c>
      <c r="R38" s="122" t="s">
        <v>18</v>
      </c>
      <c r="S38" s="122" t="s">
        <v>18</v>
      </c>
      <c r="T38" s="499" t="s">
        <v>18</v>
      </c>
      <c r="U38" s="111">
        <f t="shared" si="0"/>
        <v>166</v>
      </c>
    </row>
    <row r="39" spans="1:21" ht="12.75">
      <c r="A39">
        <v>16</v>
      </c>
      <c r="B39" s="173" t="s">
        <v>50</v>
      </c>
      <c r="C39" s="198" t="s">
        <v>141</v>
      </c>
      <c r="D39" s="199">
        <v>1944</v>
      </c>
      <c r="E39" s="132" t="s">
        <v>18</v>
      </c>
      <c r="F39" s="122" t="s">
        <v>18</v>
      </c>
      <c r="G39" s="106">
        <v>80</v>
      </c>
      <c r="H39" s="122" t="s">
        <v>18</v>
      </c>
      <c r="I39" s="122" t="s">
        <v>18</v>
      </c>
      <c r="J39" s="121" t="s">
        <v>18</v>
      </c>
      <c r="K39" s="121" t="s">
        <v>18</v>
      </c>
      <c r="L39" s="121" t="s">
        <v>18</v>
      </c>
      <c r="M39" s="121" t="s">
        <v>18</v>
      </c>
      <c r="N39" s="121" t="s">
        <v>18</v>
      </c>
      <c r="O39" s="129" t="s">
        <v>18</v>
      </c>
      <c r="P39" s="121" t="s">
        <v>18</v>
      </c>
      <c r="Q39" s="121" t="s">
        <v>18</v>
      </c>
      <c r="R39" s="106">
        <v>80</v>
      </c>
      <c r="S39" s="122" t="s">
        <v>18</v>
      </c>
      <c r="T39" s="499" t="s">
        <v>18</v>
      </c>
      <c r="U39" s="111">
        <f t="shared" si="0"/>
        <v>160</v>
      </c>
    </row>
    <row r="40" spans="1:21" ht="12.75">
      <c r="A40">
        <v>17</v>
      </c>
      <c r="B40" s="173" t="s">
        <v>50</v>
      </c>
      <c r="C40" s="200" t="s">
        <v>356</v>
      </c>
      <c r="D40" s="199">
        <v>1958</v>
      </c>
      <c r="E40" s="132" t="s">
        <v>18</v>
      </c>
      <c r="F40" s="122" t="s">
        <v>18</v>
      </c>
      <c r="G40" s="122" t="s">
        <v>18</v>
      </c>
      <c r="H40" s="122" t="s">
        <v>18</v>
      </c>
      <c r="I40" s="122" t="s">
        <v>18</v>
      </c>
      <c r="J40" s="107">
        <v>100</v>
      </c>
      <c r="K40" s="107">
        <v>60</v>
      </c>
      <c r="L40" s="121" t="s">
        <v>18</v>
      </c>
      <c r="M40" s="121" t="s">
        <v>18</v>
      </c>
      <c r="N40" s="121" t="s">
        <v>18</v>
      </c>
      <c r="O40" s="122" t="s">
        <v>18</v>
      </c>
      <c r="P40" s="121" t="s">
        <v>18</v>
      </c>
      <c r="Q40" s="121" t="s">
        <v>18</v>
      </c>
      <c r="R40" s="122" t="s">
        <v>18</v>
      </c>
      <c r="S40" s="122" t="s">
        <v>18</v>
      </c>
      <c r="T40" s="499" t="s">
        <v>18</v>
      </c>
      <c r="U40" s="111">
        <f t="shared" si="0"/>
        <v>160</v>
      </c>
    </row>
    <row r="41" spans="1:21" ht="12.75">
      <c r="A41">
        <v>18</v>
      </c>
      <c r="B41" s="173" t="s">
        <v>47</v>
      </c>
      <c r="C41" s="198" t="s">
        <v>106</v>
      </c>
      <c r="D41" s="199">
        <v>1958</v>
      </c>
      <c r="E41" s="132" t="s">
        <v>18</v>
      </c>
      <c r="F41" s="106">
        <v>66</v>
      </c>
      <c r="G41" s="122" t="s">
        <v>18</v>
      </c>
      <c r="H41" s="122" t="s">
        <v>18</v>
      </c>
      <c r="I41" s="122" t="s">
        <v>18</v>
      </c>
      <c r="J41" s="121" t="s">
        <v>18</v>
      </c>
      <c r="K41" s="121" t="s">
        <v>18</v>
      </c>
      <c r="L41" s="121" t="s">
        <v>18</v>
      </c>
      <c r="M41" s="106">
        <v>44</v>
      </c>
      <c r="N41" s="121" t="s">
        <v>18</v>
      </c>
      <c r="O41" s="121" t="s">
        <v>18</v>
      </c>
      <c r="P41" s="121" t="s">
        <v>18</v>
      </c>
      <c r="Q41" s="121" t="s">
        <v>18</v>
      </c>
      <c r="R41" s="122" t="s">
        <v>18</v>
      </c>
      <c r="S41" s="27">
        <v>48</v>
      </c>
      <c r="T41" s="499" t="s">
        <v>18</v>
      </c>
      <c r="U41" s="111">
        <f t="shared" si="0"/>
        <v>158</v>
      </c>
    </row>
    <row r="42" spans="1:21" ht="12.75">
      <c r="A42">
        <v>19</v>
      </c>
      <c r="B42" s="173" t="s">
        <v>56</v>
      </c>
      <c r="C42" s="198" t="s">
        <v>134</v>
      </c>
      <c r="D42" s="199">
        <v>1950</v>
      </c>
      <c r="E42" s="132" t="s">
        <v>18</v>
      </c>
      <c r="F42" s="122" t="s">
        <v>18</v>
      </c>
      <c r="G42" s="122" t="s">
        <v>18</v>
      </c>
      <c r="H42" s="122" t="s">
        <v>18</v>
      </c>
      <c r="I42" s="122" t="s">
        <v>18</v>
      </c>
      <c r="J42" s="121" t="s">
        <v>18</v>
      </c>
      <c r="K42" s="121" t="s">
        <v>18</v>
      </c>
      <c r="L42" s="121" t="s">
        <v>18</v>
      </c>
      <c r="M42" s="106">
        <v>44</v>
      </c>
      <c r="N42" s="121" t="s">
        <v>18</v>
      </c>
      <c r="O42" s="106">
        <v>110</v>
      </c>
      <c r="P42" s="121" t="s">
        <v>18</v>
      </c>
      <c r="Q42" s="121" t="s">
        <v>18</v>
      </c>
      <c r="R42" s="122" t="s">
        <v>18</v>
      </c>
      <c r="S42" s="122" t="s">
        <v>18</v>
      </c>
      <c r="T42" s="499" t="s">
        <v>18</v>
      </c>
      <c r="U42" s="111">
        <f t="shared" si="0"/>
        <v>154</v>
      </c>
    </row>
    <row r="43" spans="1:21" ht="12.75">
      <c r="A43">
        <v>20</v>
      </c>
      <c r="B43" s="173" t="s">
        <v>54</v>
      </c>
      <c r="C43" s="198" t="s">
        <v>121</v>
      </c>
      <c r="D43" s="199">
        <v>1955</v>
      </c>
      <c r="E43" s="132" t="s">
        <v>18</v>
      </c>
      <c r="F43" s="122" t="s">
        <v>18</v>
      </c>
      <c r="G43" s="122" t="s">
        <v>18</v>
      </c>
      <c r="H43" s="122" t="s">
        <v>18</v>
      </c>
      <c r="I43" s="122" t="s">
        <v>18</v>
      </c>
      <c r="J43" s="107">
        <v>60</v>
      </c>
      <c r="K43" s="107">
        <v>40</v>
      </c>
      <c r="L43" s="121" t="s">
        <v>18</v>
      </c>
      <c r="M43" s="106">
        <v>33</v>
      </c>
      <c r="N43" s="121" t="s">
        <v>18</v>
      </c>
      <c r="O43" s="121" t="s">
        <v>18</v>
      </c>
      <c r="P43" s="121" t="s">
        <v>18</v>
      </c>
      <c r="Q43" s="121" t="s">
        <v>18</v>
      </c>
      <c r="R43" s="122" t="s">
        <v>18</v>
      </c>
      <c r="S43" s="122" t="s">
        <v>18</v>
      </c>
      <c r="T43" s="499" t="s">
        <v>18</v>
      </c>
      <c r="U43" s="111">
        <f t="shared" si="0"/>
        <v>133</v>
      </c>
    </row>
    <row r="44" spans="1:21" ht="12.75">
      <c r="A44">
        <v>21</v>
      </c>
      <c r="B44" s="173" t="s">
        <v>61</v>
      </c>
      <c r="C44" s="482" t="s">
        <v>342</v>
      </c>
      <c r="D44" s="199">
        <v>1963</v>
      </c>
      <c r="E44" s="132" t="s">
        <v>18</v>
      </c>
      <c r="F44" s="122" t="s">
        <v>18</v>
      </c>
      <c r="G44" s="122" t="s">
        <v>18</v>
      </c>
      <c r="H44" s="122" t="s">
        <v>18</v>
      </c>
      <c r="I44" s="122" t="s">
        <v>18</v>
      </c>
      <c r="J44" s="121" t="s">
        <v>18</v>
      </c>
      <c r="K44" s="121" t="s">
        <v>18</v>
      </c>
      <c r="L44" s="121" t="s">
        <v>18</v>
      </c>
      <c r="M44" s="121" t="s">
        <v>18</v>
      </c>
      <c r="N44" s="121" t="s">
        <v>18</v>
      </c>
      <c r="O44" s="121" t="s">
        <v>18</v>
      </c>
      <c r="P44" s="107">
        <v>60</v>
      </c>
      <c r="Q44" s="121" t="s">
        <v>18</v>
      </c>
      <c r="R44" s="122" t="s">
        <v>18</v>
      </c>
      <c r="S44" s="27">
        <v>72</v>
      </c>
      <c r="T44" s="276">
        <v>66</v>
      </c>
      <c r="U44" s="111">
        <f t="shared" si="0"/>
        <v>198</v>
      </c>
    </row>
    <row r="45" spans="1:21" ht="12.75">
      <c r="A45">
        <v>22</v>
      </c>
      <c r="B45" s="173" t="s">
        <v>62</v>
      </c>
      <c r="C45" s="198" t="s">
        <v>112</v>
      </c>
      <c r="D45" s="199">
        <v>1959</v>
      </c>
      <c r="E45" s="132" t="s">
        <v>18</v>
      </c>
      <c r="F45" s="122" t="s">
        <v>18</v>
      </c>
      <c r="G45" s="122" t="s">
        <v>18</v>
      </c>
      <c r="H45" s="122" t="s">
        <v>18</v>
      </c>
      <c r="I45" s="122" t="s">
        <v>18</v>
      </c>
      <c r="J45" s="121" t="s">
        <v>18</v>
      </c>
      <c r="K45" s="121" t="s">
        <v>18</v>
      </c>
      <c r="L45" s="121" t="s">
        <v>18</v>
      </c>
      <c r="M45" s="121" t="s">
        <v>18</v>
      </c>
      <c r="N45" s="121" t="s">
        <v>18</v>
      </c>
      <c r="O45" s="121" t="s">
        <v>18</v>
      </c>
      <c r="P45" s="121" t="s">
        <v>18</v>
      </c>
      <c r="Q45" s="106">
        <v>110</v>
      </c>
      <c r="R45" s="122" t="s">
        <v>18</v>
      </c>
      <c r="S45" s="122" t="s">
        <v>18</v>
      </c>
      <c r="T45" s="496" t="s">
        <v>18</v>
      </c>
      <c r="U45" s="111">
        <f t="shared" si="0"/>
        <v>110</v>
      </c>
    </row>
    <row r="46" spans="1:21" ht="12.75">
      <c r="A46">
        <v>23</v>
      </c>
      <c r="B46" s="173" t="s">
        <v>67</v>
      </c>
      <c r="C46" s="198" t="s">
        <v>132</v>
      </c>
      <c r="D46" s="199">
        <v>1951</v>
      </c>
      <c r="E46" s="132" t="s">
        <v>18</v>
      </c>
      <c r="F46" s="122" t="s">
        <v>18</v>
      </c>
      <c r="G46" s="122" t="s">
        <v>18</v>
      </c>
      <c r="H46" s="122" t="s">
        <v>18</v>
      </c>
      <c r="I46" s="122" t="s">
        <v>18</v>
      </c>
      <c r="J46" s="107">
        <v>60</v>
      </c>
      <c r="K46" s="121" t="s">
        <v>18</v>
      </c>
      <c r="L46" s="121" t="s">
        <v>18</v>
      </c>
      <c r="M46" s="106">
        <v>44</v>
      </c>
      <c r="N46" s="121" t="s">
        <v>18</v>
      </c>
      <c r="O46" s="121" t="s">
        <v>18</v>
      </c>
      <c r="P46" s="121" t="s">
        <v>18</v>
      </c>
      <c r="Q46" s="121" t="s">
        <v>18</v>
      </c>
      <c r="R46" s="122" t="s">
        <v>18</v>
      </c>
      <c r="S46" s="122" t="s">
        <v>18</v>
      </c>
      <c r="T46" s="499" t="s">
        <v>18</v>
      </c>
      <c r="U46" s="111">
        <f t="shared" si="0"/>
        <v>104</v>
      </c>
    </row>
    <row r="47" spans="1:21" ht="12.75">
      <c r="A47">
        <v>24</v>
      </c>
      <c r="B47" s="173" t="s">
        <v>463</v>
      </c>
      <c r="C47" s="198" t="s">
        <v>464</v>
      </c>
      <c r="D47" s="199">
        <v>1973</v>
      </c>
      <c r="E47" s="132" t="s">
        <v>18</v>
      </c>
      <c r="F47" s="122" t="s">
        <v>18</v>
      </c>
      <c r="G47" s="122" t="s">
        <v>18</v>
      </c>
      <c r="H47" s="122" t="s">
        <v>18</v>
      </c>
      <c r="I47" s="122" t="s">
        <v>18</v>
      </c>
      <c r="J47" s="121" t="s">
        <v>18</v>
      </c>
      <c r="K47" s="107">
        <v>100</v>
      </c>
      <c r="L47" s="121" t="s">
        <v>18</v>
      </c>
      <c r="M47" s="121" t="s">
        <v>18</v>
      </c>
      <c r="N47" s="121" t="s">
        <v>18</v>
      </c>
      <c r="O47" s="121" t="s">
        <v>18</v>
      </c>
      <c r="P47" s="121" t="s">
        <v>18</v>
      </c>
      <c r="Q47" s="121" t="s">
        <v>18</v>
      </c>
      <c r="R47" s="122" t="s">
        <v>18</v>
      </c>
      <c r="S47" s="122" t="s">
        <v>18</v>
      </c>
      <c r="T47" s="499" t="s">
        <v>18</v>
      </c>
      <c r="U47" s="111">
        <f t="shared" si="0"/>
        <v>100</v>
      </c>
    </row>
    <row r="48" spans="1:21" ht="12.75">
      <c r="A48">
        <v>25</v>
      </c>
      <c r="B48" s="173" t="s">
        <v>463</v>
      </c>
      <c r="C48" s="200" t="s">
        <v>358</v>
      </c>
      <c r="D48" s="199">
        <v>1957</v>
      </c>
      <c r="E48" s="132" t="s">
        <v>18</v>
      </c>
      <c r="F48" s="122" t="s">
        <v>18</v>
      </c>
      <c r="G48" s="122" t="s">
        <v>18</v>
      </c>
      <c r="H48" s="122" t="s">
        <v>18</v>
      </c>
      <c r="I48" s="122" t="s">
        <v>18</v>
      </c>
      <c r="J48" s="107">
        <v>100</v>
      </c>
      <c r="K48" s="121" t="s">
        <v>18</v>
      </c>
      <c r="L48" s="121" t="s">
        <v>18</v>
      </c>
      <c r="M48" s="121" t="s">
        <v>18</v>
      </c>
      <c r="N48" s="121" t="s">
        <v>18</v>
      </c>
      <c r="O48" s="121" t="s">
        <v>18</v>
      </c>
      <c r="P48" s="121" t="s">
        <v>18</v>
      </c>
      <c r="Q48" s="121" t="s">
        <v>18</v>
      </c>
      <c r="R48" s="122" t="s">
        <v>18</v>
      </c>
      <c r="S48" s="122" t="s">
        <v>18</v>
      </c>
      <c r="T48" s="499" t="s">
        <v>18</v>
      </c>
      <c r="U48" s="111">
        <f t="shared" si="0"/>
        <v>100</v>
      </c>
    </row>
    <row r="49" spans="1:21" ht="12.75">
      <c r="A49">
        <v>26</v>
      </c>
      <c r="B49" s="173" t="s">
        <v>463</v>
      </c>
      <c r="C49" s="200" t="s">
        <v>465</v>
      </c>
      <c r="D49" s="208">
        <v>1962</v>
      </c>
      <c r="E49" s="156" t="s">
        <v>18</v>
      </c>
      <c r="F49" s="120" t="s">
        <v>18</v>
      </c>
      <c r="G49" s="120" t="s">
        <v>18</v>
      </c>
      <c r="H49" s="122" t="s">
        <v>18</v>
      </c>
      <c r="I49" s="124">
        <v>100</v>
      </c>
      <c r="J49" s="121" t="s">
        <v>18</v>
      </c>
      <c r="K49" s="121" t="s">
        <v>18</v>
      </c>
      <c r="L49" s="129" t="s">
        <v>18</v>
      </c>
      <c r="M49" s="121" t="s">
        <v>18</v>
      </c>
      <c r="N49" s="121" t="s">
        <v>18</v>
      </c>
      <c r="O49" s="121" t="s">
        <v>18</v>
      </c>
      <c r="P49" s="130" t="s">
        <v>18</v>
      </c>
      <c r="Q49" s="121" t="s">
        <v>18</v>
      </c>
      <c r="R49" s="122" t="s">
        <v>18</v>
      </c>
      <c r="S49" s="122" t="s">
        <v>18</v>
      </c>
      <c r="T49" s="499" t="s">
        <v>18</v>
      </c>
      <c r="U49" s="111">
        <f t="shared" si="0"/>
        <v>100</v>
      </c>
    </row>
    <row r="50" spans="1:24" ht="12.75">
      <c r="A50">
        <v>27</v>
      </c>
      <c r="B50" s="173" t="s">
        <v>463</v>
      </c>
      <c r="C50" s="198" t="s">
        <v>332</v>
      </c>
      <c r="D50" s="199">
        <v>1969</v>
      </c>
      <c r="E50" s="132" t="s">
        <v>18</v>
      </c>
      <c r="F50" s="122" t="s">
        <v>18</v>
      </c>
      <c r="G50" s="122" t="s">
        <v>18</v>
      </c>
      <c r="H50" s="122" t="s">
        <v>18</v>
      </c>
      <c r="I50" s="122" t="s">
        <v>18</v>
      </c>
      <c r="J50" s="122" t="s">
        <v>18</v>
      </c>
      <c r="K50" s="122" t="s">
        <v>18</v>
      </c>
      <c r="L50" s="122" t="s">
        <v>18</v>
      </c>
      <c r="M50" s="122" t="s">
        <v>18</v>
      </c>
      <c r="N50" s="130" t="s">
        <v>18</v>
      </c>
      <c r="O50" s="130" t="s">
        <v>18</v>
      </c>
      <c r="P50" s="107">
        <v>100</v>
      </c>
      <c r="Q50" s="121" t="s">
        <v>18</v>
      </c>
      <c r="R50" s="122" t="s">
        <v>18</v>
      </c>
      <c r="S50" s="122" t="s">
        <v>18</v>
      </c>
      <c r="T50" s="499" t="s">
        <v>18</v>
      </c>
      <c r="U50" s="111">
        <f t="shared" si="0"/>
        <v>100</v>
      </c>
      <c r="V50" s="336"/>
      <c r="W50" s="337"/>
      <c r="X50" s="337"/>
    </row>
    <row r="51" spans="1:21" ht="12.75">
      <c r="A51">
        <v>28</v>
      </c>
      <c r="B51" s="173" t="s">
        <v>463</v>
      </c>
      <c r="C51" s="218" t="s">
        <v>466</v>
      </c>
      <c r="D51" s="199">
        <v>1970</v>
      </c>
      <c r="E51" s="132" t="s">
        <v>18</v>
      </c>
      <c r="F51" s="122" t="s">
        <v>18</v>
      </c>
      <c r="G51" s="122" t="s">
        <v>18</v>
      </c>
      <c r="H51" s="122" t="s">
        <v>18</v>
      </c>
      <c r="I51" s="122" t="s">
        <v>18</v>
      </c>
      <c r="J51" s="121" t="s">
        <v>18</v>
      </c>
      <c r="K51" s="107">
        <v>100</v>
      </c>
      <c r="L51" s="121" t="s">
        <v>18</v>
      </c>
      <c r="M51" s="121" t="s">
        <v>18</v>
      </c>
      <c r="N51" s="130" t="s">
        <v>18</v>
      </c>
      <c r="O51" s="130" t="s">
        <v>18</v>
      </c>
      <c r="P51" s="121" t="s">
        <v>18</v>
      </c>
      <c r="Q51" s="121" t="s">
        <v>18</v>
      </c>
      <c r="R51" s="122" t="s">
        <v>18</v>
      </c>
      <c r="S51" s="122" t="s">
        <v>18</v>
      </c>
      <c r="T51" s="499" t="s">
        <v>18</v>
      </c>
      <c r="U51" s="111">
        <f t="shared" si="0"/>
        <v>100</v>
      </c>
    </row>
    <row r="52" spans="1:21" ht="12.75">
      <c r="A52">
        <v>29</v>
      </c>
      <c r="B52" s="173" t="s">
        <v>463</v>
      </c>
      <c r="C52" s="218" t="s">
        <v>335</v>
      </c>
      <c r="D52" s="199">
        <v>1972</v>
      </c>
      <c r="E52" s="132" t="s">
        <v>18</v>
      </c>
      <c r="F52" s="122" t="s">
        <v>18</v>
      </c>
      <c r="G52" s="122" t="s">
        <v>18</v>
      </c>
      <c r="H52" s="122" t="s">
        <v>18</v>
      </c>
      <c r="I52" s="122" t="s">
        <v>18</v>
      </c>
      <c r="J52" s="122" t="s">
        <v>18</v>
      </c>
      <c r="K52" s="122" t="s">
        <v>18</v>
      </c>
      <c r="L52" s="122" t="s">
        <v>18</v>
      </c>
      <c r="M52" s="122" t="s">
        <v>18</v>
      </c>
      <c r="N52" s="130" t="s">
        <v>18</v>
      </c>
      <c r="O52" s="130" t="s">
        <v>18</v>
      </c>
      <c r="P52" s="107">
        <v>100</v>
      </c>
      <c r="Q52" s="121" t="s">
        <v>18</v>
      </c>
      <c r="R52" s="122" t="s">
        <v>18</v>
      </c>
      <c r="S52" s="122" t="s">
        <v>18</v>
      </c>
      <c r="T52" s="499" t="s">
        <v>18</v>
      </c>
      <c r="U52" s="111">
        <f t="shared" si="0"/>
        <v>100</v>
      </c>
    </row>
    <row r="53" spans="1:21" ht="12.75">
      <c r="A53">
        <v>30</v>
      </c>
      <c r="B53" s="173" t="s">
        <v>467</v>
      </c>
      <c r="C53" s="483" t="s">
        <v>108</v>
      </c>
      <c r="D53" s="199">
        <v>1960</v>
      </c>
      <c r="E53" s="132" t="s">
        <v>18</v>
      </c>
      <c r="F53" s="122" t="s">
        <v>18</v>
      </c>
      <c r="G53" s="122" t="s">
        <v>18</v>
      </c>
      <c r="H53" s="122" t="s">
        <v>18</v>
      </c>
      <c r="I53" s="122" t="s">
        <v>18</v>
      </c>
      <c r="J53" s="121" t="s">
        <v>18</v>
      </c>
      <c r="K53" s="121" t="s">
        <v>18</v>
      </c>
      <c r="L53" s="121" t="s">
        <v>18</v>
      </c>
      <c r="M53" s="106">
        <v>44</v>
      </c>
      <c r="N53" s="121" t="s">
        <v>18</v>
      </c>
      <c r="O53" s="121" t="s">
        <v>18</v>
      </c>
      <c r="P53" s="121" t="s">
        <v>18</v>
      </c>
      <c r="Q53" s="121" t="s">
        <v>18</v>
      </c>
      <c r="R53" s="122" t="s">
        <v>18</v>
      </c>
      <c r="S53" s="27">
        <v>48</v>
      </c>
      <c r="T53" s="499" t="s">
        <v>18</v>
      </c>
      <c r="U53" s="111">
        <f t="shared" si="0"/>
        <v>92</v>
      </c>
    </row>
    <row r="54" spans="1:21" ht="12.75">
      <c r="A54">
        <v>31</v>
      </c>
      <c r="B54" s="173" t="s">
        <v>468</v>
      </c>
      <c r="C54" s="391" t="s">
        <v>120</v>
      </c>
      <c r="D54" s="199">
        <v>1956</v>
      </c>
      <c r="E54" s="132" t="s">
        <v>18</v>
      </c>
      <c r="F54" s="122" t="s">
        <v>18</v>
      </c>
      <c r="G54" s="106">
        <v>80</v>
      </c>
      <c r="H54" s="122" t="s">
        <v>18</v>
      </c>
      <c r="I54" s="122" t="s">
        <v>18</v>
      </c>
      <c r="J54" s="121" t="s">
        <v>18</v>
      </c>
      <c r="K54" s="278" t="s">
        <v>469</v>
      </c>
      <c r="L54" s="121" t="s">
        <v>18</v>
      </c>
      <c r="M54" s="121" t="s">
        <v>18</v>
      </c>
      <c r="N54" s="121" t="s">
        <v>18</v>
      </c>
      <c r="O54" s="121" t="s">
        <v>18</v>
      </c>
      <c r="P54" s="121" t="s">
        <v>18</v>
      </c>
      <c r="Q54" s="121" t="s">
        <v>18</v>
      </c>
      <c r="R54" s="122" t="s">
        <v>18</v>
      </c>
      <c r="S54" s="122" t="s">
        <v>18</v>
      </c>
      <c r="T54" s="499" t="s">
        <v>18</v>
      </c>
      <c r="U54" s="111">
        <f t="shared" si="0"/>
        <v>80</v>
      </c>
    </row>
    <row r="55" spans="1:21" ht="12.75">
      <c r="A55">
        <v>32</v>
      </c>
      <c r="B55" s="173" t="s">
        <v>468</v>
      </c>
      <c r="C55" s="218" t="s">
        <v>116</v>
      </c>
      <c r="D55" s="199">
        <v>1953</v>
      </c>
      <c r="E55" s="132" t="s">
        <v>18</v>
      </c>
      <c r="F55" s="122" t="s">
        <v>18</v>
      </c>
      <c r="G55" s="122" t="s">
        <v>18</v>
      </c>
      <c r="H55" s="122" t="s">
        <v>18</v>
      </c>
      <c r="I55" s="106">
        <v>80</v>
      </c>
      <c r="J55" s="121" t="s">
        <v>18</v>
      </c>
      <c r="K55" s="121" t="s">
        <v>18</v>
      </c>
      <c r="L55" s="121" t="s">
        <v>18</v>
      </c>
      <c r="M55" s="121" t="s">
        <v>18</v>
      </c>
      <c r="N55" s="121" t="s">
        <v>18</v>
      </c>
      <c r="O55" s="121" t="s">
        <v>18</v>
      </c>
      <c r="P55" s="121" t="s">
        <v>18</v>
      </c>
      <c r="Q55" s="121" t="s">
        <v>18</v>
      </c>
      <c r="R55" s="122" t="s">
        <v>18</v>
      </c>
      <c r="S55" s="122" t="s">
        <v>18</v>
      </c>
      <c r="T55" s="499" t="s">
        <v>18</v>
      </c>
      <c r="U55" s="111">
        <f t="shared" si="0"/>
        <v>80</v>
      </c>
    </row>
    <row r="56" spans="1:21" ht="12.75">
      <c r="A56">
        <v>33</v>
      </c>
      <c r="B56" s="173" t="s">
        <v>468</v>
      </c>
      <c r="C56" s="198" t="s">
        <v>196</v>
      </c>
      <c r="D56" s="199">
        <v>1960</v>
      </c>
      <c r="E56" s="132" t="s">
        <v>18</v>
      </c>
      <c r="F56" s="122" t="s">
        <v>18</v>
      </c>
      <c r="G56" s="122" t="s">
        <v>18</v>
      </c>
      <c r="H56" s="106">
        <v>80</v>
      </c>
      <c r="I56" s="122" t="s">
        <v>18</v>
      </c>
      <c r="J56" s="121" t="s">
        <v>18</v>
      </c>
      <c r="K56" s="121" t="s">
        <v>18</v>
      </c>
      <c r="L56" s="121" t="s">
        <v>18</v>
      </c>
      <c r="M56" s="122" t="s">
        <v>18</v>
      </c>
      <c r="N56" s="121" t="s">
        <v>18</v>
      </c>
      <c r="O56" s="122" t="s">
        <v>18</v>
      </c>
      <c r="P56" s="121" t="s">
        <v>18</v>
      </c>
      <c r="Q56" s="121" t="s">
        <v>18</v>
      </c>
      <c r="R56" s="122" t="s">
        <v>18</v>
      </c>
      <c r="S56" s="122" t="s">
        <v>18</v>
      </c>
      <c r="T56" s="499" t="s">
        <v>18</v>
      </c>
      <c r="U56" s="111">
        <f t="shared" si="0"/>
        <v>80</v>
      </c>
    </row>
    <row r="57" spans="1:21" ht="12.75">
      <c r="A57">
        <v>34</v>
      </c>
      <c r="B57" s="173" t="s">
        <v>468</v>
      </c>
      <c r="C57" s="198" t="s">
        <v>375</v>
      </c>
      <c r="D57" s="199">
        <v>1942</v>
      </c>
      <c r="E57" s="132" t="s">
        <v>18</v>
      </c>
      <c r="F57" s="122" t="s">
        <v>18</v>
      </c>
      <c r="G57" s="122" t="s">
        <v>18</v>
      </c>
      <c r="H57" s="122" t="s">
        <v>18</v>
      </c>
      <c r="I57" s="106">
        <v>80</v>
      </c>
      <c r="J57" s="121" t="s">
        <v>18</v>
      </c>
      <c r="K57" s="121" t="s">
        <v>18</v>
      </c>
      <c r="L57" s="121" t="s">
        <v>18</v>
      </c>
      <c r="M57" s="121" t="s">
        <v>18</v>
      </c>
      <c r="N57" s="121" t="s">
        <v>18</v>
      </c>
      <c r="O57" s="121" t="s">
        <v>18</v>
      </c>
      <c r="P57" s="121" t="s">
        <v>18</v>
      </c>
      <c r="Q57" s="121" t="s">
        <v>18</v>
      </c>
      <c r="R57" s="122" t="s">
        <v>18</v>
      </c>
      <c r="S57" s="122" t="s">
        <v>18</v>
      </c>
      <c r="T57" s="499" t="s">
        <v>18</v>
      </c>
      <c r="U57" s="111">
        <f t="shared" si="0"/>
        <v>80</v>
      </c>
    </row>
    <row r="58" spans="1:23" ht="12.75">
      <c r="A58">
        <v>35</v>
      </c>
      <c r="B58" s="173" t="s">
        <v>201</v>
      </c>
      <c r="C58" s="198" t="s">
        <v>113</v>
      </c>
      <c r="D58" s="199">
        <v>1958</v>
      </c>
      <c r="E58" s="132" t="s">
        <v>18</v>
      </c>
      <c r="F58" s="122" t="s">
        <v>18</v>
      </c>
      <c r="G58" s="122" t="s">
        <v>18</v>
      </c>
      <c r="H58" s="122" t="s">
        <v>18</v>
      </c>
      <c r="I58" s="122" t="s">
        <v>18</v>
      </c>
      <c r="J58" s="121" t="s">
        <v>18</v>
      </c>
      <c r="K58" s="106">
        <v>40</v>
      </c>
      <c r="L58" s="121" t="s">
        <v>18</v>
      </c>
      <c r="M58" s="106">
        <v>33</v>
      </c>
      <c r="N58" s="278" t="s">
        <v>18</v>
      </c>
      <c r="O58" s="278" t="s">
        <v>18</v>
      </c>
      <c r="P58" s="121" t="s">
        <v>18</v>
      </c>
      <c r="Q58" s="121" t="s">
        <v>18</v>
      </c>
      <c r="R58" s="122" t="s">
        <v>18</v>
      </c>
      <c r="S58" s="122" t="s">
        <v>18</v>
      </c>
      <c r="T58" s="499" t="s">
        <v>18</v>
      </c>
      <c r="U58" s="111">
        <f t="shared" si="0"/>
        <v>73</v>
      </c>
      <c r="V58" s="336"/>
      <c r="W58" s="337"/>
    </row>
    <row r="59" spans="1:24" ht="12.75">
      <c r="A59">
        <v>36</v>
      </c>
      <c r="B59" s="173" t="s">
        <v>470</v>
      </c>
      <c r="C59" s="198" t="s">
        <v>471</v>
      </c>
      <c r="D59" s="199">
        <v>1956</v>
      </c>
      <c r="E59" s="132" t="s">
        <v>18</v>
      </c>
      <c r="F59" s="122" t="s">
        <v>18</v>
      </c>
      <c r="G59" s="122" t="s">
        <v>18</v>
      </c>
      <c r="H59" s="122" t="s">
        <v>18</v>
      </c>
      <c r="I59" s="122" t="s">
        <v>18</v>
      </c>
      <c r="J59" s="121" t="s">
        <v>18</v>
      </c>
      <c r="K59" s="121" t="s">
        <v>18</v>
      </c>
      <c r="L59" s="106">
        <v>66</v>
      </c>
      <c r="M59" s="121" t="s">
        <v>18</v>
      </c>
      <c r="N59" s="121" t="s">
        <v>18</v>
      </c>
      <c r="O59" s="121" t="s">
        <v>18</v>
      </c>
      <c r="P59" s="121" t="s">
        <v>18</v>
      </c>
      <c r="Q59" s="121" t="s">
        <v>18</v>
      </c>
      <c r="R59" s="122" t="s">
        <v>18</v>
      </c>
      <c r="S59" s="122" t="s">
        <v>18</v>
      </c>
      <c r="T59" s="499" t="s">
        <v>18</v>
      </c>
      <c r="U59" s="111">
        <f t="shared" si="0"/>
        <v>66</v>
      </c>
      <c r="X59" s="337"/>
    </row>
    <row r="60" spans="1:23" ht="12.75">
      <c r="A60">
        <v>37</v>
      </c>
      <c r="B60" s="173" t="s">
        <v>470</v>
      </c>
      <c r="C60" s="482" t="s">
        <v>158</v>
      </c>
      <c r="D60" s="199">
        <v>1939</v>
      </c>
      <c r="E60" s="132" t="s">
        <v>18</v>
      </c>
      <c r="F60" s="122" t="s">
        <v>18</v>
      </c>
      <c r="G60" s="122" t="s">
        <v>18</v>
      </c>
      <c r="H60" s="122" t="s">
        <v>18</v>
      </c>
      <c r="I60" s="122" t="s">
        <v>18</v>
      </c>
      <c r="J60" s="121" t="s">
        <v>18</v>
      </c>
      <c r="K60" s="121" t="s">
        <v>18</v>
      </c>
      <c r="L60" s="121" t="s">
        <v>18</v>
      </c>
      <c r="M60" s="121" t="s">
        <v>18</v>
      </c>
      <c r="N60" s="121" t="s">
        <v>18</v>
      </c>
      <c r="O60" s="107">
        <v>66</v>
      </c>
      <c r="P60" s="121" t="s">
        <v>18</v>
      </c>
      <c r="Q60" s="121" t="s">
        <v>18</v>
      </c>
      <c r="R60" s="122" t="s">
        <v>18</v>
      </c>
      <c r="S60" s="122" t="s">
        <v>18</v>
      </c>
      <c r="T60" s="499" t="s">
        <v>18</v>
      </c>
      <c r="U60" s="111">
        <f t="shared" si="0"/>
        <v>66</v>
      </c>
      <c r="V60" s="336"/>
      <c r="W60" s="337"/>
    </row>
    <row r="61" spans="1:24" ht="12.75">
      <c r="A61">
        <v>38</v>
      </c>
      <c r="B61" s="173" t="s">
        <v>470</v>
      </c>
      <c r="C61" s="198" t="s">
        <v>472</v>
      </c>
      <c r="D61" s="199">
        <v>1951</v>
      </c>
      <c r="E61" s="132" t="s">
        <v>18</v>
      </c>
      <c r="F61" s="122" t="s">
        <v>18</v>
      </c>
      <c r="G61" s="122" t="s">
        <v>18</v>
      </c>
      <c r="H61" s="122" t="s">
        <v>18</v>
      </c>
      <c r="I61" s="122" t="s">
        <v>18</v>
      </c>
      <c r="J61" s="121" t="s">
        <v>18</v>
      </c>
      <c r="K61" s="121" t="s">
        <v>18</v>
      </c>
      <c r="L61" s="121" t="s">
        <v>18</v>
      </c>
      <c r="M61" s="106">
        <v>66</v>
      </c>
      <c r="N61" s="121" t="s">
        <v>18</v>
      </c>
      <c r="O61" s="121" t="s">
        <v>18</v>
      </c>
      <c r="P61" s="121" t="s">
        <v>18</v>
      </c>
      <c r="Q61" s="121" t="s">
        <v>18</v>
      </c>
      <c r="R61" s="122" t="s">
        <v>18</v>
      </c>
      <c r="S61" s="122" t="s">
        <v>18</v>
      </c>
      <c r="T61" s="499" t="s">
        <v>18</v>
      </c>
      <c r="U61" s="111">
        <f t="shared" si="0"/>
        <v>66</v>
      </c>
      <c r="X61" s="337"/>
    </row>
    <row r="62" spans="1:24" ht="12.75">
      <c r="A62">
        <v>39</v>
      </c>
      <c r="B62" s="173" t="s">
        <v>470</v>
      </c>
      <c r="C62" s="482" t="s">
        <v>156</v>
      </c>
      <c r="D62" s="199">
        <v>1940</v>
      </c>
      <c r="E62" s="132" t="s">
        <v>18</v>
      </c>
      <c r="F62" s="122" t="s">
        <v>18</v>
      </c>
      <c r="G62" s="122" t="s">
        <v>18</v>
      </c>
      <c r="H62" s="122" t="s">
        <v>18</v>
      </c>
      <c r="I62" s="122" t="s">
        <v>18</v>
      </c>
      <c r="J62" s="121" t="s">
        <v>18</v>
      </c>
      <c r="K62" s="121" t="s">
        <v>18</v>
      </c>
      <c r="L62" s="121" t="s">
        <v>18</v>
      </c>
      <c r="M62" s="121" t="s">
        <v>18</v>
      </c>
      <c r="N62" s="121" t="s">
        <v>18</v>
      </c>
      <c r="O62" s="107">
        <v>66</v>
      </c>
      <c r="P62" s="121" t="s">
        <v>18</v>
      </c>
      <c r="Q62" s="121" t="s">
        <v>18</v>
      </c>
      <c r="R62" s="122" t="s">
        <v>18</v>
      </c>
      <c r="S62" s="122" t="s">
        <v>18</v>
      </c>
      <c r="T62" s="499" t="s">
        <v>18</v>
      </c>
      <c r="U62" s="111">
        <f t="shared" si="0"/>
        <v>66</v>
      </c>
      <c r="X62" s="337"/>
    </row>
    <row r="63" spans="1:23" ht="12.75">
      <c r="A63">
        <v>40</v>
      </c>
      <c r="B63" s="173" t="s">
        <v>470</v>
      </c>
      <c r="C63" s="198" t="s">
        <v>354</v>
      </c>
      <c r="D63" s="199">
        <v>1957</v>
      </c>
      <c r="E63" s="154" t="s">
        <v>18</v>
      </c>
      <c r="F63" s="143" t="s">
        <v>18</v>
      </c>
      <c r="G63" s="143" t="s">
        <v>18</v>
      </c>
      <c r="H63" s="122" t="s">
        <v>18</v>
      </c>
      <c r="I63" s="143" t="s">
        <v>18</v>
      </c>
      <c r="J63" s="122" t="s">
        <v>18</v>
      </c>
      <c r="K63" s="122" t="s">
        <v>18</v>
      </c>
      <c r="L63" s="122" t="s">
        <v>18</v>
      </c>
      <c r="M63" s="343">
        <v>66</v>
      </c>
      <c r="N63" s="121" t="s">
        <v>18</v>
      </c>
      <c r="O63" s="121" t="s">
        <v>18</v>
      </c>
      <c r="P63" s="121" t="s">
        <v>18</v>
      </c>
      <c r="Q63" s="121" t="s">
        <v>18</v>
      </c>
      <c r="R63" s="121" t="s">
        <v>18</v>
      </c>
      <c r="S63" s="122" t="s">
        <v>18</v>
      </c>
      <c r="T63" s="499" t="s">
        <v>18</v>
      </c>
      <c r="U63" s="111">
        <f t="shared" si="0"/>
        <v>66</v>
      </c>
      <c r="V63" s="336"/>
      <c r="W63" s="337"/>
    </row>
    <row r="64" spans="1:23" ht="12.75">
      <c r="A64">
        <v>41</v>
      </c>
      <c r="B64" s="173" t="s">
        <v>470</v>
      </c>
      <c r="C64" s="198" t="s">
        <v>341</v>
      </c>
      <c r="D64" s="199">
        <v>1960</v>
      </c>
      <c r="E64" s="132" t="s">
        <v>18</v>
      </c>
      <c r="F64" s="122" t="s">
        <v>18</v>
      </c>
      <c r="G64" s="122" t="s">
        <v>18</v>
      </c>
      <c r="H64" s="122" t="s">
        <v>18</v>
      </c>
      <c r="I64" s="122" t="s">
        <v>18</v>
      </c>
      <c r="J64" s="121" t="s">
        <v>18</v>
      </c>
      <c r="K64" s="121" t="s">
        <v>18</v>
      </c>
      <c r="L64" s="106">
        <v>66</v>
      </c>
      <c r="M64" s="122" t="s">
        <v>18</v>
      </c>
      <c r="N64" s="121" t="s">
        <v>18</v>
      </c>
      <c r="O64" s="121" t="s">
        <v>18</v>
      </c>
      <c r="P64" s="121" t="s">
        <v>18</v>
      </c>
      <c r="Q64" s="121" t="s">
        <v>18</v>
      </c>
      <c r="R64" s="122" t="s">
        <v>18</v>
      </c>
      <c r="S64" s="122" t="s">
        <v>18</v>
      </c>
      <c r="T64" s="499" t="s">
        <v>18</v>
      </c>
      <c r="U64" s="111">
        <f t="shared" si="0"/>
        <v>66</v>
      </c>
      <c r="V64" s="336"/>
      <c r="W64" s="337"/>
    </row>
    <row r="65" spans="1:24" ht="12.75">
      <c r="A65">
        <v>42</v>
      </c>
      <c r="B65" s="173" t="s">
        <v>470</v>
      </c>
      <c r="C65" s="482" t="s">
        <v>473</v>
      </c>
      <c r="D65" s="199">
        <v>1957</v>
      </c>
      <c r="E65" s="132" t="s">
        <v>18</v>
      </c>
      <c r="F65" s="122" t="s">
        <v>18</v>
      </c>
      <c r="G65" s="122" t="s">
        <v>18</v>
      </c>
      <c r="H65" s="122" t="s">
        <v>18</v>
      </c>
      <c r="I65" s="122" t="s">
        <v>18</v>
      </c>
      <c r="J65" s="121" t="s">
        <v>18</v>
      </c>
      <c r="K65" s="121" t="s">
        <v>18</v>
      </c>
      <c r="L65" s="121" t="s">
        <v>18</v>
      </c>
      <c r="M65" s="106">
        <v>66</v>
      </c>
      <c r="N65" s="121" t="s">
        <v>18</v>
      </c>
      <c r="O65" s="121" t="s">
        <v>18</v>
      </c>
      <c r="P65" s="121" t="s">
        <v>18</v>
      </c>
      <c r="Q65" s="121" t="s">
        <v>18</v>
      </c>
      <c r="R65" s="122" t="s">
        <v>18</v>
      </c>
      <c r="S65" s="122" t="s">
        <v>18</v>
      </c>
      <c r="T65" s="499" t="s">
        <v>18</v>
      </c>
      <c r="U65" s="111">
        <f t="shared" si="0"/>
        <v>66</v>
      </c>
      <c r="X65" s="337"/>
    </row>
    <row r="66" spans="1:24" ht="12.75">
      <c r="A66">
        <v>43</v>
      </c>
      <c r="B66" s="173" t="s">
        <v>474</v>
      </c>
      <c r="C66" s="198" t="s">
        <v>127</v>
      </c>
      <c r="D66" s="199">
        <v>1950</v>
      </c>
      <c r="E66" s="132" t="s">
        <v>18</v>
      </c>
      <c r="F66" s="122" t="s">
        <v>18</v>
      </c>
      <c r="G66" s="106">
        <v>60</v>
      </c>
      <c r="H66" s="122" t="s">
        <v>18</v>
      </c>
      <c r="I66" s="122" t="s">
        <v>18</v>
      </c>
      <c r="J66" s="121" t="s">
        <v>18</v>
      </c>
      <c r="K66" s="121" t="s">
        <v>18</v>
      </c>
      <c r="L66" s="121" t="s">
        <v>18</v>
      </c>
      <c r="M66" s="121" t="s">
        <v>18</v>
      </c>
      <c r="N66" s="130" t="s">
        <v>18</v>
      </c>
      <c r="O66" s="130" t="s">
        <v>18</v>
      </c>
      <c r="P66" s="121" t="s">
        <v>18</v>
      </c>
      <c r="Q66" s="121" t="s">
        <v>18</v>
      </c>
      <c r="R66" s="122" t="s">
        <v>18</v>
      </c>
      <c r="S66" s="122" t="s">
        <v>18</v>
      </c>
      <c r="T66" s="499" t="s">
        <v>18</v>
      </c>
      <c r="U66" s="111">
        <f t="shared" si="0"/>
        <v>60</v>
      </c>
      <c r="X66" s="337"/>
    </row>
    <row r="67" spans="1:24" ht="12.75">
      <c r="A67">
        <v>44</v>
      </c>
      <c r="B67" s="173" t="s">
        <v>474</v>
      </c>
      <c r="C67" s="198" t="s">
        <v>101</v>
      </c>
      <c r="D67" s="199">
        <v>1964</v>
      </c>
      <c r="E67" s="132" t="s">
        <v>18</v>
      </c>
      <c r="F67" s="122" t="s">
        <v>18</v>
      </c>
      <c r="G67" s="122" t="s">
        <v>18</v>
      </c>
      <c r="H67" s="122" t="s">
        <v>18</v>
      </c>
      <c r="I67" s="106">
        <v>60</v>
      </c>
      <c r="J67" s="121" t="s">
        <v>18</v>
      </c>
      <c r="K67" s="121" t="s">
        <v>18</v>
      </c>
      <c r="L67" s="121" t="s">
        <v>18</v>
      </c>
      <c r="M67" s="121" t="s">
        <v>18</v>
      </c>
      <c r="N67" s="130" t="s">
        <v>18</v>
      </c>
      <c r="O67" s="130" t="s">
        <v>18</v>
      </c>
      <c r="P67" s="121" t="s">
        <v>18</v>
      </c>
      <c r="Q67" s="121" t="s">
        <v>18</v>
      </c>
      <c r="R67" s="122" t="s">
        <v>18</v>
      </c>
      <c r="S67" s="122" t="s">
        <v>18</v>
      </c>
      <c r="T67" s="499" t="s">
        <v>18</v>
      </c>
      <c r="U67" s="111">
        <f t="shared" si="0"/>
        <v>60</v>
      </c>
      <c r="V67" s="336"/>
      <c r="W67" s="337"/>
      <c r="X67" s="337"/>
    </row>
    <row r="68" spans="1:23" ht="12.75">
      <c r="A68">
        <v>45</v>
      </c>
      <c r="B68" s="173" t="s">
        <v>474</v>
      </c>
      <c r="C68" s="198" t="s">
        <v>475</v>
      </c>
      <c r="D68" s="199">
        <v>1951</v>
      </c>
      <c r="E68" s="132" t="s">
        <v>18</v>
      </c>
      <c r="F68" s="122" t="s">
        <v>18</v>
      </c>
      <c r="G68" s="122" t="s">
        <v>18</v>
      </c>
      <c r="H68" s="122" t="s">
        <v>18</v>
      </c>
      <c r="I68" s="175">
        <v>60</v>
      </c>
      <c r="J68" s="121" t="s">
        <v>18</v>
      </c>
      <c r="K68" s="121" t="s">
        <v>18</v>
      </c>
      <c r="L68" s="121" t="s">
        <v>18</v>
      </c>
      <c r="M68" s="121" t="s">
        <v>18</v>
      </c>
      <c r="N68" s="130" t="s">
        <v>18</v>
      </c>
      <c r="O68" s="130" t="s">
        <v>18</v>
      </c>
      <c r="P68" s="121" t="s">
        <v>18</v>
      </c>
      <c r="Q68" s="121" t="s">
        <v>18</v>
      </c>
      <c r="R68" s="122" t="s">
        <v>18</v>
      </c>
      <c r="S68" s="122" t="s">
        <v>18</v>
      </c>
      <c r="T68" s="499" t="s">
        <v>18</v>
      </c>
      <c r="U68" s="111">
        <f t="shared" si="0"/>
        <v>60</v>
      </c>
      <c r="V68" s="336"/>
      <c r="W68" s="337"/>
    </row>
    <row r="69" spans="1:21" ht="12.75">
      <c r="A69">
        <v>46</v>
      </c>
      <c r="B69" s="173" t="s">
        <v>474</v>
      </c>
      <c r="C69" s="200" t="s">
        <v>476</v>
      </c>
      <c r="D69" s="201"/>
      <c r="E69" s="132" t="s">
        <v>18</v>
      </c>
      <c r="F69" s="122" t="s">
        <v>18</v>
      </c>
      <c r="G69" s="122" t="s">
        <v>18</v>
      </c>
      <c r="H69" s="122" t="s">
        <v>18</v>
      </c>
      <c r="I69" s="122" t="s">
        <v>18</v>
      </c>
      <c r="J69" s="107">
        <v>60</v>
      </c>
      <c r="K69" s="121" t="s">
        <v>18</v>
      </c>
      <c r="L69" s="122" t="s">
        <v>18</v>
      </c>
      <c r="M69" s="122" t="s">
        <v>18</v>
      </c>
      <c r="N69" s="130" t="s">
        <v>18</v>
      </c>
      <c r="O69" s="130" t="s">
        <v>18</v>
      </c>
      <c r="P69" s="121" t="s">
        <v>18</v>
      </c>
      <c r="Q69" s="121" t="s">
        <v>18</v>
      </c>
      <c r="R69" s="122" t="s">
        <v>18</v>
      </c>
      <c r="S69" s="122" t="s">
        <v>18</v>
      </c>
      <c r="T69" s="499" t="s">
        <v>18</v>
      </c>
      <c r="U69" s="335">
        <f t="shared" si="0"/>
        <v>60</v>
      </c>
    </row>
    <row r="70" spans="1:24" ht="12.75">
      <c r="A70">
        <v>47</v>
      </c>
      <c r="B70" s="173" t="s">
        <v>474</v>
      </c>
      <c r="C70" s="198" t="s">
        <v>143</v>
      </c>
      <c r="D70" s="199">
        <v>1946</v>
      </c>
      <c r="E70" s="132" t="s">
        <v>18</v>
      </c>
      <c r="F70" s="122" t="s">
        <v>18</v>
      </c>
      <c r="G70" s="122" t="s">
        <v>18</v>
      </c>
      <c r="H70" s="122" t="s">
        <v>18</v>
      </c>
      <c r="I70" s="122" t="s">
        <v>18</v>
      </c>
      <c r="J70" s="121" t="s">
        <v>18</v>
      </c>
      <c r="K70" s="106">
        <v>60</v>
      </c>
      <c r="L70" s="121" t="s">
        <v>18</v>
      </c>
      <c r="M70" s="121" t="s">
        <v>18</v>
      </c>
      <c r="N70" s="130" t="s">
        <v>18</v>
      </c>
      <c r="O70" s="129" t="s">
        <v>18</v>
      </c>
      <c r="P70" s="121" t="s">
        <v>18</v>
      </c>
      <c r="Q70" s="121" t="s">
        <v>18</v>
      </c>
      <c r="R70" s="122" t="s">
        <v>18</v>
      </c>
      <c r="S70" s="122" t="s">
        <v>18</v>
      </c>
      <c r="T70" s="499" t="s">
        <v>18</v>
      </c>
      <c r="U70" s="111">
        <f t="shared" si="0"/>
        <v>60</v>
      </c>
      <c r="X70" s="337"/>
    </row>
    <row r="71" spans="1:24" ht="12.75">
      <c r="A71">
        <v>48</v>
      </c>
      <c r="B71" s="173" t="s">
        <v>474</v>
      </c>
      <c r="C71" s="198" t="s">
        <v>110</v>
      </c>
      <c r="D71" s="199">
        <v>1959</v>
      </c>
      <c r="E71" s="132" t="s">
        <v>18</v>
      </c>
      <c r="F71" s="122" t="s">
        <v>18</v>
      </c>
      <c r="G71" s="122" t="s">
        <v>18</v>
      </c>
      <c r="H71" s="122" t="s">
        <v>18</v>
      </c>
      <c r="I71" s="106">
        <v>60</v>
      </c>
      <c r="J71" s="121" t="s">
        <v>18</v>
      </c>
      <c r="K71" s="121" t="s">
        <v>18</v>
      </c>
      <c r="L71" s="121" t="s">
        <v>18</v>
      </c>
      <c r="M71" s="121" t="s">
        <v>18</v>
      </c>
      <c r="N71" s="278" t="s">
        <v>18</v>
      </c>
      <c r="O71" s="233" t="s">
        <v>18</v>
      </c>
      <c r="P71" s="121" t="s">
        <v>18</v>
      </c>
      <c r="Q71" s="121" t="s">
        <v>18</v>
      </c>
      <c r="R71" s="122" t="s">
        <v>18</v>
      </c>
      <c r="S71" s="122" t="s">
        <v>18</v>
      </c>
      <c r="T71" s="499" t="s">
        <v>18</v>
      </c>
      <c r="U71" s="111">
        <f t="shared" si="0"/>
        <v>60</v>
      </c>
      <c r="V71" s="336"/>
      <c r="W71" s="337"/>
      <c r="X71" s="337"/>
    </row>
    <row r="72" spans="1:24" ht="12.75">
      <c r="A72">
        <v>49</v>
      </c>
      <c r="B72" s="173" t="s">
        <v>474</v>
      </c>
      <c r="C72" s="198" t="s">
        <v>477</v>
      </c>
      <c r="D72" s="199">
        <v>1963</v>
      </c>
      <c r="E72" s="132" t="s">
        <v>18</v>
      </c>
      <c r="F72" s="122" t="s">
        <v>18</v>
      </c>
      <c r="G72" s="122" t="s">
        <v>18</v>
      </c>
      <c r="H72" s="122" t="s">
        <v>18</v>
      </c>
      <c r="I72" s="175">
        <v>60</v>
      </c>
      <c r="J72" s="121" t="s">
        <v>18</v>
      </c>
      <c r="K72" s="121" t="s">
        <v>18</v>
      </c>
      <c r="L72" s="121" t="s">
        <v>18</v>
      </c>
      <c r="M72" s="121" t="s">
        <v>18</v>
      </c>
      <c r="N72" s="278" t="s">
        <v>18</v>
      </c>
      <c r="O72" s="278" t="s">
        <v>18</v>
      </c>
      <c r="P72" s="121" t="s">
        <v>18</v>
      </c>
      <c r="Q72" s="121" t="s">
        <v>18</v>
      </c>
      <c r="R72" s="122" t="s">
        <v>18</v>
      </c>
      <c r="S72" s="122" t="s">
        <v>18</v>
      </c>
      <c r="T72" s="499" t="s">
        <v>18</v>
      </c>
      <c r="U72" s="111">
        <f t="shared" si="0"/>
        <v>60</v>
      </c>
      <c r="V72" s="336"/>
      <c r="W72" s="337"/>
      <c r="X72" s="337"/>
    </row>
    <row r="73" spans="1:23" ht="12.75">
      <c r="A73">
        <v>50</v>
      </c>
      <c r="B73" s="173" t="s">
        <v>474</v>
      </c>
      <c r="C73" s="484" t="s">
        <v>478</v>
      </c>
      <c r="D73" s="186">
        <v>1961</v>
      </c>
      <c r="E73" s="132" t="s">
        <v>18</v>
      </c>
      <c r="F73" s="122" t="s">
        <v>18</v>
      </c>
      <c r="G73" s="122" t="s">
        <v>18</v>
      </c>
      <c r="H73" s="122" t="s">
        <v>18</v>
      </c>
      <c r="I73" s="122" t="s">
        <v>18</v>
      </c>
      <c r="J73" s="121" t="s">
        <v>18</v>
      </c>
      <c r="K73" s="121" t="s">
        <v>18</v>
      </c>
      <c r="L73" s="129" t="s">
        <v>18</v>
      </c>
      <c r="M73" s="129" t="s">
        <v>18</v>
      </c>
      <c r="N73" s="121" t="s">
        <v>18</v>
      </c>
      <c r="O73" s="121" t="s">
        <v>18</v>
      </c>
      <c r="P73" s="107">
        <v>60</v>
      </c>
      <c r="Q73" s="129" t="s">
        <v>18</v>
      </c>
      <c r="R73" s="120" t="s">
        <v>18</v>
      </c>
      <c r="S73" s="122" t="s">
        <v>18</v>
      </c>
      <c r="T73" s="499" t="s">
        <v>18</v>
      </c>
      <c r="U73" s="111">
        <f t="shared" si="0"/>
        <v>60</v>
      </c>
      <c r="V73" s="336"/>
      <c r="W73" s="337"/>
    </row>
    <row r="74" spans="1:23" ht="12.75">
      <c r="A74">
        <v>51</v>
      </c>
      <c r="B74" s="173" t="s">
        <v>474</v>
      </c>
      <c r="C74" s="484" t="s">
        <v>334</v>
      </c>
      <c r="D74" s="186">
        <v>1971</v>
      </c>
      <c r="E74" s="132" t="s">
        <v>18</v>
      </c>
      <c r="F74" s="122" t="s">
        <v>18</v>
      </c>
      <c r="G74" s="122" t="s">
        <v>18</v>
      </c>
      <c r="H74" s="122" t="s">
        <v>18</v>
      </c>
      <c r="I74" s="122" t="s">
        <v>18</v>
      </c>
      <c r="J74" s="121" t="s">
        <v>18</v>
      </c>
      <c r="K74" s="121" t="s">
        <v>18</v>
      </c>
      <c r="L74" s="129" t="s">
        <v>18</v>
      </c>
      <c r="M74" s="129" t="s">
        <v>18</v>
      </c>
      <c r="N74" s="121" t="s">
        <v>18</v>
      </c>
      <c r="O74" s="121" t="s">
        <v>18</v>
      </c>
      <c r="P74" s="107">
        <v>60</v>
      </c>
      <c r="Q74" s="121" t="s">
        <v>18</v>
      </c>
      <c r="R74" s="122" t="s">
        <v>18</v>
      </c>
      <c r="S74" s="122" t="s">
        <v>18</v>
      </c>
      <c r="T74" s="499" t="s">
        <v>18</v>
      </c>
      <c r="U74" s="111">
        <f t="shared" si="0"/>
        <v>60</v>
      </c>
      <c r="V74" s="336"/>
      <c r="W74" s="337"/>
    </row>
    <row r="75" spans="1:24" ht="12.75">
      <c r="A75">
        <v>52</v>
      </c>
      <c r="B75" s="173" t="s">
        <v>474</v>
      </c>
      <c r="C75" s="217" t="s">
        <v>160</v>
      </c>
      <c r="D75" s="186">
        <v>1941</v>
      </c>
      <c r="E75" s="132" t="s">
        <v>18</v>
      </c>
      <c r="F75" s="122" t="s">
        <v>18</v>
      </c>
      <c r="G75" s="106">
        <v>60</v>
      </c>
      <c r="H75" s="122" t="s">
        <v>18</v>
      </c>
      <c r="I75" s="122" t="s">
        <v>18</v>
      </c>
      <c r="J75" s="121" t="s">
        <v>18</v>
      </c>
      <c r="K75" s="121" t="s">
        <v>18</v>
      </c>
      <c r="L75" s="129" t="s">
        <v>18</v>
      </c>
      <c r="M75" s="121" t="s">
        <v>18</v>
      </c>
      <c r="N75" s="278" t="s">
        <v>18</v>
      </c>
      <c r="O75" s="278" t="s">
        <v>18</v>
      </c>
      <c r="P75" s="121" t="s">
        <v>18</v>
      </c>
      <c r="Q75" s="121" t="s">
        <v>18</v>
      </c>
      <c r="R75" s="120" t="s">
        <v>18</v>
      </c>
      <c r="S75" s="122" t="s">
        <v>18</v>
      </c>
      <c r="T75" s="499" t="s">
        <v>18</v>
      </c>
      <c r="U75" s="111">
        <f t="shared" si="0"/>
        <v>60</v>
      </c>
      <c r="X75" s="337"/>
    </row>
    <row r="76" spans="1:23" ht="12.75">
      <c r="A76">
        <v>53</v>
      </c>
      <c r="B76" s="173" t="s">
        <v>479</v>
      </c>
      <c r="C76" s="484" t="s">
        <v>350</v>
      </c>
      <c r="D76" s="186">
        <v>1963</v>
      </c>
      <c r="E76" s="132" t="s">
        <v>18</v>
      </c>
      <c r="F76" s="122" t="s">
        <v>18</v>
      </c>
      <c r="G76" s="122" t="s">
        <v>18</v>
      </c>
      <c r="H76" s="122" t="s">
        <v>18</v>
      </c>
      <c r="I76" s="122" t="s">
        <v>18</v>
      </c>
      <c r="J76" s="121" t="s">
        <v>18</v>
      </c>
      <c r="K76" s="121" t="s">
        <v>18</v>
      </c>
      <c r="L76" s="129" t="s">
        <v>18</v>
      </c>
      <c r="M76" s="121" t="s">
        <v>18</v>
      </c>
      <c r="N76" s="121" t="s">
        <v>18</v>
      </c>
      <c r="O76" s="121" t="s">
        <v>18</v>
      </c>
      <c r="P76" s="121" t="s">
        <v>18</v>
      </c>
      <c r="Q76" s="121" t="s">
        <v>18</v>
      </c>
      <c r="R76" s="129" t="s">
        <v>18</v>
      </c>
      <c r="S76" s="28">
        <v>48</v>
      </c>
      <c r="T76" s="499" t="s">
        <v>18</v>
      </c>
      <c r="U76" s="111">
        <f t="shared" si="0"/>
        <v>48</v>
      </c>
      <c r="V76" s="336"/>
      <c r="W76" s="337"/>
    </row>
    <row r="77" spans="1:23" ht="12.75">
      <c r="A77">
        <v>54</v>
      </c>
      <c r="B77" s="173" t="s">
        <v>480</v>
      </c>
      <c r="C77" s="217" t="s">
        <v>360</v>
      </c>
      <c r="D77" s="186">
        <v>1969</v>
      </c>
      <c r="E77" s="132" t="s">
        <v>18</v>
      </c>
      <c r="F77" s="122" t="s">
        <v>18</v>
      </c>
      <c r="G77" s="122" t="s">
        <v>18</v>
      </c>
      <c r="H77" s="122" t="s">
        <v>18</v>
      </c>
      <c r="I77" s="122" t="s">
        <v>18</v>
      </c>
      <c r="J77" s="121" t="s">
        <v>18</v>
      </c>
      <c r="K77" s="121" t="s">
        <v>18</v>
      </c>
      <c r="L77" s="121" t="s">
        <v>18</v>
      </c>
      <c r="M77" s="106">
        <v>44</v>
      </c>
      <c r="N77" s="121" t="s">
        <v>18</v>
      </c>
      <c r="O77" s="121" t="s">
        <v>18</v>
      </c>
      <c r="P77" s="121" t="s">
        <v>18</v>
      </c>
      <c r="Q77" s="121" t="s">
        <v>18</v>
      </c>
      <c r="R77" s="122" t="s">
        <v>18</v>
      </c>
      <c r="S77" s="122" t="s">
        <v>18</v>
      </c>
      <c r="T77" s="499" t="s">
        <v>18</v>
      </c>
      <c r="U77" s="111">
        <f t="shared" si="0"/>
        <v>44</v>
      </c>
      <c r="V77" s="336"/>
      <c r="W77" s="337"/>
    </row>
    <row r="78" spans="1:23" ht="12.75">
      <c r="A78">
        <v>55</v>
      </c>
      <c r="B78" s="173" t="s">
        <v>480</v>
      </c>
      <c r="C78" s="217" t="s">
        <v>137</v>
      </c>
      <c r="D78" s="186"/>
      <c r="E78" s="132" t="s">
        <v>18</v>
      </c>
      <c r="F78" s="122" t="s">
        <v>18</v>
      </c>
      <c r="G78" s="122" t="s">
        <v>18</v>
      </c>
      <c r="H78" s="122" t="s">
        <v>18</v>
      </c>
      <c r="I78" s="122" t="s">
        <v>18</v>
      </c>
      <c r="J78" s="121" t="s">
        <v>18</v>
      </c>
      <c r="K78" s="121" t="s">
        <v>18</v>
      </c>
      <c r="L78" s="121" t="s">
        <v>18</v>
      </c>
      <c r="M78" s="121" t="s">
        <v>18</v>
      </c>
      <c r="N78" s="121" t="s">
        <v>18</v>
      </c>
      <c r="O78" s="121" t="s">
        <v>18</v>
      </c>
      <c r="P78" s="121" t="s">
        <v>18</v>
      </c>
      <c r="Q78" s="106">
        <v>44</v>
      </c>
      <c r="R78" s="122" t="s">
        <v>18</v>
      </c>
      <c r="S78" s="122" t="s">
        <v>18</v>
      </c>
      <c r="T78" s="499" t="s">
        <v>18</v>
      </c>
      <c r="U78" s="111">
        <v>44</v>
      </c>
      <c r="V78" s="336"/>
      <c r="W78" s="337"/>
    </row>
    <row r="79" spans="1:24" ht="12.75">
      <c r="A79">
        <v>56</v>
      </c>
      <c r="B79" s="173" t="s">
        <v>480</v>
      </c>
      <c r="C79" s="217" t="s">
        <v>109</v>
      </c>
      <c r="D79" s="186">
        <v>1958</v>
      </c>
      <c r="E79" s="132" t="s">
        <v>18</v>
      </c>
      <c r="F79" s="122" t="s">
        <v>18</v>
      </c>
      <c r="G79" s="122" t="s">
        <v>18</v>
      </c>
      <c r="H79" s="122" t="s">
        <v>18</v>
      </c>
      <c r="I79" s="122" t="s">
        <v>18</v>
      </c>
      <c r="J79" s="121" t="s">
        <v>18</v>
      </c>
      <c r="K79" s="121" t="s">
        <v>18</v>
      </c>
      <c r="L79" s="124">
        <v>44</v>
      </c>
      <c r="M79" s="121" t="s">
        <v>18</v>
      </c>
      <c r="N79" s="121" t="s">
        <v>18</v>
      </c>
      <c r="O79" s="121" t="s">
        <v>18</v>
      </c>
      <c r="P79" s="121" t="s">
        <v>18</v>
      </c>
      <c r="Q79" s="121" t="s">
        <v>18</v>
      </c>
      <c r="R79" s="120" t="s">
        <v>18</v>
      </c>
      <c r="S79" s="122" t="s">
        <v>18</v>
      </c>
      <c r="T79" s="499" t="s">
        <v>18</v>
      </c>
      <c r="U79" s="111">
        <f>SUM(E79:T79)</f>
        <v>44</v>
      </c>
      <c r="X79" s="337"/>
    </row>
    <row r="80" spans="1:24" ht="12.75">
      <c r="A80">
        <v>57</v>
      </c>
      <c r="B80" s="173" t="s">
        <v>480</v>
      </c>
      <c r="C80" s="237" t="s">
        <v>359</v>
      </c>
      <c r="D80" s="230">
        <v>1954</v>
      </c>
      <c r="E80" s="132" t="s">
        <v>18</v>
      </c>
      <c r="F80" s="122" t="s">
        <v>18</v>
      </c>
      <c r="G80" s="122" t="s">
        <v>18</v>
      </c>
      <c r="H80" s="122" t="s">
        <v>18</v>
      </c>
      <c r="I80" s="122" t="s">
        <v>18</v>
      </c>
      <c r="J80" s="121" t="s">
        <v>18</v>
      </c>
      <c r="K80" s="121" t="s">
        <v>18</v>
      </c>
      <c r="L80" s="117">
        <v>44</v>
      </c>
      <c r="M80" s="121" t="s">
        <v>18</v>
      </c>
      <c r="N80" s="121" t="s">
        <v>18</v>
      </c>
      <c r="O80" s="121" t="s">
        <v>18</v>
      </c>
      <c r="P80" s="121" t="s">
        <v>18</v>
      </c>
      <c r="Q80" s="169" t="s">
        <v>18</v>
      </c>
      <c r="R80" s="133" t="s">
        <v>18</v>
      </c>
      <c r="S80" s="122" t="s">
        <v>18</v>
      </c>
      <c r="T80" s="499" t="s">
        <v>18</v>
      </c>
      <c r="U80" s="111">
        <f>SUM(E80:T80)</f>
        <v>44</v>
      </c>
      <c r="V80" s="336"/>
      <c r="W80" s="337"/>
      <c r="X80" s="337"/>
    </row>
    <row r="81" spans="1:23" ht="12.75">
      <c r="A81">
        <v>58</v>
      </c>
      <c r="B81" s="123" t="s">
        <v>481</v>
      </c>
      <c r="C81" s="485" t="s">
        <v>115</v>
      </c>
      <c r="D81" s="230">
        <v>1955</v>
      </c>
      <c r="E81" s="156" t="s">
        <v>18</v>
      </c>
      <c r="F81" s="120" t="s">
        <v>18</v>
      </c>
      <c r="G81" s="120" t="s">
        <v>18</v>
      </c>
      <c r="H81" s="120" t="s">
        <v>18</v>
      </c>
      <c r="I81" s="120" t="s">
        <v>18</v>
      </c>
      <c r="J81" s="129" t="s">
        <v>18</v>
      </c>
      <c r="K81" s="124">
        <v>40</v>
      </c>
      <c r="L81" s="169" t="s">
        <v>18</v>
      </c>
      <c r="M81" s="129" t="s">
        <v>18</v>
      </c>
      <c r="N81" s="129" t="s">
        <v>18</v>
      </c>
      <c r="O81" s="129" t="s">
        <v>18</v>
      </c>
      <c r="P81" s="129" t="s">
        <v>18</v>
      </c>
      <c r="Q81" s="129" t="s">
        <v>18</v>
      </c>
      <c r="R81" s="133" t="s">
        <v>18</v>
      </c>
      <c r="S81" s="122" t="s">
        <v>18</v>
      </c>
      <c r="T81" s="499" t="s">
        <v>18</v>
      </c>
      <c r="U81" s="111">
        <f>SUM(E81:T81)</f>
        <v>40</v>
      </c>
      <c r="V81" s="336"/>
      <c r="W81" s="337"/>
    </row>
    <row r="82" spans="1:24" ht="13.5" thickBot="1">
      <c r="A82">
        <v>59</v>
      </c>
      <c r="B82" s="126" t="s">
        <v>481</v>
      </c>
      <c r="C82" s="187" t="s">
        <v>147</v>
      </c>
      <c r="D82" s="188">
        <v>1947</v>
      </c>
      <c r="E82" s="167" t="s">
        <v>18</v>
      </c>
      <c r="F82" s="136" t="s">
        <v>18</v>
      </c>
      <c r="G82" s="136" t="s">
        <v>18</v>
      </c>
      <c r="H82" s="136" t="s">
        <v>18</v>
      </c>
      <c r="I82" s="136" t="s">
        <v>18</v>
      </c>
      <c r="J82" s="138" t="s">
        <v>18</v>
      </c>
      <c r="K82" s="137">
        <v>40</v>
      </c>
      <c r="L82" s="138" t="s">
        <v>18</v>
      </c>
      <c r="M82" s="138" t="s">
        <v>18</v>
      </c>
      <c r="N82" s="125" t="s">
        <v>18</v>
      </c>
      <c r="O82" s="125" t="s">
        <v>18</v>
      </c>
      <c r="P82" s="125" t="s">
        <v>18</v>
      </c>
      <c r="Q82" s="138" t="s">
        <v>18</v>
      </c>
      <c r="R82" s="136" t="s">
        <v>18</v>
      </c>
      <c r="S82" s="136" t="s">
        <v>18</v>
      </c>
      <c r="T82" s="500" t="s">
        <v>18</v>
      </c>
      <c r="U82" s="112">
        <f>SUM(E82:T82)</f>
        <v>40</v>
      </c>
      <c r="V82" s="336"/>
      <c r="W82" s="337"/>
      <c r="X82" s="337"/>
    </row>
    <row r="83" spans="2:24" ht="12.75">
      <c r="B83" s="190"/>
      <c r="C83" s="92"/>
      <c r="D83" s="191"/>
      <c r="E83" s="275"/>
      <c r="F83" s="193"/>
      <c r="G83" s="193"/>
      <c r="H83" s="193"/>
      <c r="I83" s="193"/>
      <c r="J83" s="275"/>
      <c r="K83" s="275"/>
      <c r="L83" s="192"/>
      <c r="M83" s="192"/>
      <c r="N83" s="275"/>
      <c r="O83" s="193"/>
      <c r="P83" s="194"/>
      <c r="Q83" s="193"/>
      <c r="R83" s="193"/>
      <c r="S83" s="195"/>
      <c r="T83" s="195"/>
      <c r="U83" s="37"/>
      <c r="V83" s="336"/>
      <c r="W83" s="337"/>
      <c r="X83" s="337"/>
    </row>
    <row r="84" ht="13.5" thickBot="1"/>
    <row r="85" spans="2:21" ht="13.5" thickBot="1">
      <c r="B85" s="115" t="s">
        <v>0</v>
      </c>
      <c r="C85" s="319" t="s">
        <v>199</v>
      </c>
      <c r="D85" s="182" t="s">
        <v>99</v>
      </c>
      <c r="E85" s="4">
        <v>1</v>
      </c>
      <c r="F85" s="5">
        <v>2</v>
      </c>
      <c r="G85" s="5">
        <v>3</v>
      </c>
      <c r="H85" s="5">
        <v>4</v>
      </c>
      <c r="I85" s="5">
        <v>5</v>
      </c>
      <c r="J85" s="5">
        <v>6</v>
      </c>
      <c r="K85" s="5">
        <v>7</v>
      </c>
      <c r="L85" s="30">
        <v>8</v>
      </c>
      <c r="M85" s="5">
        <v>9</v>
      </c>
      <c r="N85" s="5">
        <v>10</v>
      </c>
      <c r="O85" s="5">
        <v>11</v>
      </c>
      <c r="P85" s="5">
        <v>12</v>
      </c>
      <c r="Q85" s="5">
        <v>13</v>
      </c>
      <c r="R85" s="5">
        <v>14</v>
      </c>
      <c r="S85" s="5">
        <v>15</v>
      </c>
      <c r="T85" s="26">
        <v>17</v>
      </c>
      <c r="U85" s="115" t="s">
        <v>76</v>
      </c>
    </row>
    <row r="86" spans="1:21" ht="12.75">
      <c r="A86">
        <v>1</v>
      </c>
      <c r="B86" s="196" t="s">
        <v>482</v>
      </c>
      <c r="C86" s="183" t="s">
        <v>138</v>
      </c>
      <c r="D86" s="184">
        <v>1946</v>
      </c>
      <c r="E86" s="325" t="s">
        <v>18</v>
      </c>
      <c r="F86" s="105">
        <v>110</v>
      </c>
      <c r="G86" s="116" t="s">
        <v>18</v>
      </c>
      <c r="H86" s="116" t="s">
        <v>18</v>
      </c>
      <c r="I86" s="105">
        <v>100</v>
      </c>
      <c r="J86" s="116" t="s">
        <v>18</v>
      </c>
      <c r="K86" s="116" t="s">
        <v>18</v>
      </c>
      <c r="L86" s="128" t="s">
        <v>18</v>
      </c>
      <c r="M86" s="105">
        <v>88</v>
      </c>
      <c r="N86" s="197">
        <v>100</v>
      </c>
      <c r="O86" s="120" t="s">
        <v>18</v>
      </c>
      <c r="P86" s="124">
        <v>100</v>
      </c>
      <c r="Q86" s="127">
        <v>110</v>
      </c>
      <c r="R86" s="128" t="s">
        <v>18</v>
      </c>
      <c r="S86" s="27">
        <v>120</v>
      </c>
      <c r="T86" s="276">
        <v>110</v>
      </c>
      <c r="U86" s="110">
        <f>SUM(E86:T86)</f>
        <v>838</v>
      </c>
    </row>
    <row r="87" spans="1:21" ht="12.75">
      <c r="A87">
        <v>2</v>
      </c>
      <c r="B87" s="173" t="s">
        <v>482</v>
      </c>
      <c r="C87" s="198" t="s">
        <v>141</v>
      </c>
      <c r="D87" s="199">
        <v>1944</v>
      </c>
      <c r="E87" s="132" t="s">
        <v>18</v>
      </c>
      <c r="F87" s="107">
        <v>110</v>
      </c>
      <c r="G87" s="122" t="s">
        <v>18</v>
      </c>
      <c r="H87" s="122" t="s">
        <v>18</v>
      </c>
      <c r="I87" s="106">
        <v>100</v>
      </c>
      <c r="J87" s="342">
        <v>60</v>
      </c>
      <c r="K87" s="172">
        <v>100</v>
      </c>
      <c r="L87" s="342">
        <v>66</v>
      </c>
      <c r="M87" s="106">
        <v>88</v>
      </c>
      <c r="N87" s="107">
        <v>100</v>
      </c>
      <c r="O87" s="120" t="s">
        <v>18</v>
      </c>
      <c r="P87" s="122" t="s">
        <v>18</v>
      </c>
      <c r="Q87" s="124">
        <v>110</v>
      </c>
      <c r="R87" s="120" t="s">
        <v>18</v>
      </c>
      <c r="S87" s="333">
        <v>120</v>
      </c>
      <c r="T87" s="486">
        <v>110</v>
      </c>
      <c r="U87" s="111">
        <f>SUM(E87:T87)-J87-L87</f>
        <v>838</v>
      </c>
    </row>
    <row r="88" spans="1:21" ht="12.75">
      <c r="A88">
        <v>3</v>
      </c>
      <c r="B88" s="173" t="s">
        <v>193</v>
      </c>
      <c r="C88" s="198" t="s">
        <v>142</v>
      </c>
      <c r="D88" s="199">
        <v>1946</v>
      </c>
      <c r="E88" s="132" t="s">
        <v>18</v>
      </c>
      <c r="F88" s="122" t="s">
        <v>18</v>
      </c>
      <c r="G88" s="122" t="s">
        <v>18</v>
      </c>
      <c r="H88" s="175">
        <v>100</v>
      </c>
      <c r="I88" s="122" t="s">
        <v>18</v>
      </c>
      <c r="J88" s="106">
        <v>100</v>
      </c>
      <c r="K88" s="342">
        <v>80</v>
      </c>
      <c r="L88" s="106">
        <v>110</v>
      </c>
      <c r="M88" s="124">
        <v>110</v>
      </c>
      <c r="N88" s="131">
        <v>80</v>
      </c>
      <c r="O88" s="120" t="s">
        <v>18</v>
      </c>
      <c r="P88" s="106">
        <v>80</v>
      </c>
      <c r="Q88" s="341">
        <v>66</v>
      </c>
      <c r="R88" s="106">
        <v>100</v>
      </c>
      <c r="S88" s="332" t="s">
        <v>18</v>
      </c>
      <c r="T88" s="486">
        <v>88</v>
      </c>
      <c r="U88" s="111">
        <f>SUM(E88:T88)-Q88-K88</f>
        <v>768</v>
      </c>
    </row>
    <row r="89" spans="1:21" ht="12.75">
      <c r="A89">
        <v>4</v>
      </c>
      <c r="B89" s="173" t="s">
        <v>193</v>
      </c>
      <c r="C89" s="198" t="s">
        <v>139</v>
      </c>
      <c r="D89" s="199">
        <v>1945</v>
      </c>
      <c r="E89" s="132" t="s">
        <v>18</v>
      </c>
      <c r="F89" s="122" t="s">
        <v>18</v>
      </c>
      <c r="G89" s="122" t="s">
        <v>18</v>
      </c>
      <c r="H89" s="124">
        <v>100</v>
      </c>
      <c r="I89" s="122" t="s">
        <v>18</v>
      </c>
      <c r="J89" s="106">
        <v>100</v>
      </c>
      <c r="K89" s="342">
        <v>80</v>
      </c>
      <c r="L89" s="106">
        <v>110</v>
      </c>
      <c r="M89" s="106">
        <v>110</v>
      </c>
      <c r="N89" s="131">
        <v>80</v>
      </c>
      <c r="O89" s="120" t="s">
        <v>18</v>
      </c>
      <c r="P89" s="106">
        <v>80</v>
      </c>
      <c r="Q89" s="341">
        <v>66</v>
      </c>
      <c r="R89" s="106">
        <v>100</v>
      </c>
      <c r="S89" s="341">
        <v>72</v>
      </c>
      <c r="T89" s="486">
        <v>88</v>
      </c>
      <c r="U89" s="111">
        <f>SUM(E89:T89)-Q89-K89-S89</f>
        <v>768</v>
      </c>
    </row>
    <row r="90" spans="1:21" ht="12.75">
      <c r="A90">
        <v>5</v>
      </c>
      <c r="B90" s="173" t="s">
        <v>32</v>
      </c>
      <c r="C90" s="198" t="s">
        <v>153</v>
      </c>
      <c r="D90" s="199">
        <v>1941</v>
      </c>
      <c r="E90" s="132" t="s">
        <v>18</v>
      </c>
      <c r="F90" s="107">
        <v>88</v>
      </c>
      <c r="G90" s="122" t="s">
        <v>18</v>
      </c>
      <c r="H90" s="120" t="s">
        <v>18</v>
      </c>
      <c r="I90" s="106">
        <v>80</v>
      </c>
      <c r="J90" s="106">
        <v>80</v>
      </c>
      <c r="K90" s="135">
        <v>100</v>
      </c>
      <c r="L90" s="135">
        <v>88</v>
      </c>
      <c r="M90" s="342">
        <v>66</v>
      </c>
      <c r="N90" s="278" t="s">
        <v>18</v>
      </c>
      <c r="O90" s="120" t="s">
        <v>18</v>
      </c>
      <c r="P90" s="342">
        <v>60</v>
      </c>
      <c r="Q90" s="124">
        <v>88</v>
      </c>
      <c r="R90" s="122" t="s">
        <v>18</v>
      </c>
      <c r="S90" s="333">
        <v>96</v>
      </c>
      <c r="T90" s="486">
        <v>66</v>
      </c>
      <c r="U90" s="111">
        <f>SUM(E90:T90)-P90-M90</f>
        <v>686</v>
      </c>
    </row>
    <row r="91" spans="1:21" ht="12.75">
      <c r="A91">
        <v>6</v>
      </c>
      <c r="B91" s="173" t="s">
        <v>33</v>
      </c>
      <c r="C91" s="198" t="s">
        <v>156</v>
      </c>
      <c r="D91" s="199">
        <v>1940</v>
      </c>
      <c r="E91" s="132" t="s">
        <v>18</v>
      </c>
      <c r="F91" s="122" t="s">
        <v>18</v>
      </c>
      <c r="G91" s="106">
        <v>100</v>
      </c>
      <c r="H91" s="342">
        <v>80</v>
      </c>
      <c r="I91" s="106">
        <v>80</v>
      </c>
      <c r="J91" s="107">
        <v>80</v>
      </c>
      <c r="K91" s="169" t="s">
        <v>18</v>
      </c>
      <c r="L91" s="117">
        <v>88</v>
      </c>
      <c r="M91" s="121" t="s">
        <v>18</v>
      </c>
      <c r="N91" s="169" t="s">
        <v>18</v>
      </c>
      <c r="O91" s="120" t="s">
        <v>18</v>
      </c>
      <c r="P91" s="331">
        <v>60</v>
      </c>
      <c r="Q91" s="124">
        <v>88</v>
      </c>
      <c r="R91" s="106">
        <v>80</v>
      </c>
      <c r="S91" s="28">
        <v>96</v>
      </c>
      <c r="T91" s="405">
        <v>66</v>
      </c>
      <c r="U91" s="111">
        <f>SUM(E91:T91)-H91-P91</f>
        <v>678</v>
      </c>
    </row>
    <row r="92" spans="1:21" ht="12.75">
      <c r="A92">
        <v>7</v>
      </c>
      <c r="B92" s="173" t="s">
        <v>35</v>
      </c>
      <c r="C92" s="198" t="s">
        <v>164</v>
      </c>
      <c r="D92" s="199">
        <v>1939</v>
      </c>
      <c r="E92" s="132" t="s">
        <v>18</v>
      </c>
      <c r="F92" s="120" t="s">
        <v>18</v>
      </c>
      <c r="G92" s="124">
        <v>60</v>
      </c>
      <c r="H92" s="124">
        <v>60</v>
      </c>
      <c r="I92" s="124">
        <v>60</v>
      </c>
      <c r="J92" s="117">
        <v>60</v>
      </c>
      <c r="K92" s="135">
        <v>60</v>
      </c>
      <c r="L92" s="121" t="s">
        <v>18</v>
      </c>
      <c r="M92" s="169" t="s">
        <v>18</v>
      </c>
      <c r="N92" s="129" t="s">
        <v>18</v>
      </c>
      <c r="O92" s="120" t="s">
        <v>18</v>
      </c>
      <c r="P92" s="121" t="s">
        <v>18</v>
      </c>
      <c r="Q92" s="124">
        <v>66</v>
      </c>
      <c r="R92" s="106">
        <v>80</v>
      </c>
      <c r="S92" s="28">
        <v>72</v>
      </c>
      <c r="T92" s="405">
        <v>44</v>
      </c>
      <c r="U92" s="111">
        <f>SUM(E92:T92)</f>
        <v>562</v>
      </c>
    </row>
    <row r="93" spans="1:21" ht="12.75">
      <c r="A93">
        <v>8</v>
      </c>
      <c r="B93" s="173" t="s">
        <v>36</v>
      </c>
      <c r="C93" s="185" t="s">
        <v>161</v>
      </c>
      <c r="D93" s="186">
        <v>1939</v>
      </c>
      <c r="E93" s="361" t="s">
        <v>18</v>
      </c>
      <c r="F93" s="117">
        <v>66</v>
      </c>
      <c r="G93" s="124">
        <v>80</v>
      </c>
      <c r="H93" s="341">
        <v>40</v>
      </c>
      <c r="I93" s="124">
        <v>60</v>
      </c>
      <c r="J93" s="120" t="s">
        <v>18</v>
      </c>
      <c r="K93" s="124">
        <v>60</v>
      </c>
      <c r="L93" s="129" t="s">
        <v>18</v>
      </c>
      <c r="M93" s="124">
        <v>66</v>
      </c>
      <c r="N93" s="169" t="s">
        <v>18</v>
      </c>
      <c r="O93" s="120" t="s">
        <v>18</v>
      </c>
      <c r="P93" s="120" t="s">
        <v>18</v>
      </c>
      <c r="Q93" s="124">
        <v>44</v>
      </c>
      <c r="R93" s="124">
        <v>60</v>
      </c>
      <c r="S93" s="122" t="s">
        <v>18</v>
      </c>
      <c r="T93" s="499" t="s">
        <v>18</v>
      </c>
      <c r="U93" s="111">
        <f>SUM(E93:T93)-H93</f>
        <v>436</v>
      </c>
    </row>
    <row r="94" spans="1:24" ht="12.75">
      <c r="A94">
        <v>9</v>
      </c>
      <c r="B94" s="173" t="s">
        <v>37</v>
      </c>
      <c r="C94" s="222" t="s">
        <v>158</v>
      </c>
      <c r="D94" s="219">
        <v>1939</v>
      </c>
      <c r="E94" s="487" t="s">
        <v>18</v>
      </c>
      <c r="F94" s="117">
        <v>66</v>
      </c>
      <c r="G94" s="117">
        <v>80</v>
      </c>
      <c r="H94" s="371">
        <v>40</v>
      </c>
      <c r="I94" s="117">
        <v>60</v>
      </c>
      <c r="J94" s="129" t="s">
        <v>18</v>
      </c>
      <c r="K94" s="124">
        <v>60</v>
      </c>
      <c r="L94" s="124">
        <v>44</v>
      </c>
      <c r="M94" s="124">
        <v>66</v>
      </c>
      <c r="N94" s="169" t="s">
        <v>18</v>
      </c>
      <c r="O94" s="120" t="s">
        <v>18</v>
      </c>
      <c r="P94" s="129" t="s">
        <v>18</v>
      </c>
      <c r="Q94" s="117">
        <v>44</v>
      </c>
      <c r="R94" s="129" t="s">
        <v>18</v>
      </c>
      <c r="S94" s="122" t="s">
        <v>18</v>
      </c>
      <c r="T94" s="499" t="s">
        <v>18</v>
      </c>
      <c r="U94" s="111">
        <f>SUM(E94:T94)-H94</f>
        <v>420</v>
      </c>
      <c r="V94" s="336"/>
      <c r="W94" s="337"/>
      <c r="X94" s="337"/>
    </row>
    <row r="95" spans="1:24" ht="12.75">
      <c r="A95">
        <v>10</v>
      </c>
      <c r="B95" s="173" t="s">
        <v>38</v>
      </c>
      <c r="C95" s="185" t="s">
        <v>377</v>
      </c>
      <c r="D95" s="186">
        <v>1939</v>
      </c>
      <c r="E95" s="487" t="s">
        <v>18</v>
      </c>
      <c r="F95" s="124">
        <v>88</v>
      </c>
      <c r="G95" s="124">
        <v>100</v>
      </c>
      <c r="H95" s="124">
        <v>80</v>
      </c>
      <c r="I95" s="120" t="s">
        <v>18</v>
      </c>
      <c r="J95" s="129" t="s">
        <v>18</v>
      </c>
      <c r="K95" s="129" t="s">
        <v>18</v>
      </c>
      <c r="L95" s="107">
        <v>44</v>
      </c>
      <c r="M95" s="129" t="s">
        <v>18</v>
      </c>
      <c r="N95" s="129" t="s">
        <v>18</v>
      </c>
      <c r="O95" s="120" t="s">
        <v>18</v>
      </c>
      <c r="P95" s="129" t="s">
        <v>18</v>
      </c>
      <c r="Q95" s="129" t="s">
        <v>18</v>
      </c>
      <c r="R95" s="121" t="s">
        <v>18</v>
      </c>
      <c r="S95" s="122" t="s">
        <v>18</v>
      </c>
      <c r="T95" s="499" t="s">
        <v>18</v>
      </c>
      <c r="U95" s="111">
        <f aca="true" t="shared" si="1" ref="U95:U119">SUM(E95:T95)</f>
        <v>312</v>
      </c>
      <c r="V95" s="336"/>
      <c r="W95" s="337"/>
      <c r="X95" s="337"/>
    </row>
    <row r="96" spans="1:24" ht="12.75">
      <c r="A96">
        <v>11</v>
      </c>
      <c r="B96" s="173" t="s">
        <v>483</v>
      </c>
      <c r="C96" s="222" t="s">
        <v>168</v>
      </c>
      <c r="D96" s="186">
        <v>1942</v>
      </c>
      <c r="E96" s="487" t="s">
        <v>18</v>
      </c>
      <c r="F96" s="120" t="s">
        <v>18</v>
      </c>
      <c r="G96" s="120" t="s">
        <v>18</v>
      </c>
      <c r="H96" s="124">
        <v>60</v>
      </c>
      <c r="I96" s="124">
        <v>60</v>
      </c>
      <c r="J96" s="120" t="s">
        <v>18</v>
      </c>
      <c r="K96" s="124">
        <v>60</v>
      </c>
      <c r="L96" s="121" t="s">
        <v>18</v>
      </c>
      <c r="M96" s="169" t="s">
        <v>18</v>
      </c>
      <c r="N96" s="121" t="s">
        <v>18</v>
      </c>
      <c r="O96" s="120" t="s">
        <v>18</v>
      </c>
      <c r="P96" s="120" t="s">
        <v>18</v>
      </c>
      <c r="Q96" s="124">
        <v>66</v>
      </c>
      <c r="R96" s="121" t="s">
        <v>18</v>
      </c>
      <c r="S96" s="122" t="s">
        <v>18</v>
      </c>
      <c r="T96" s="486">
        <v>44</v>
      </c>
      <c r="U96" s="111">
        <f t="shared" si="1"/>
        <v>290</v>
      </c>
      <c r="V96" s="336"/>
      <c r="W96" s="337"/>
      <c r="X96" s="337"/>
    </row>
    <row r="97" spans="1:24" ht="12.75">
      <c r="A97">
        <v>12</v>
      </c>
      <c r="B97" s="173" t="s">
        <v>40</v>
      </c>
      <c r="C97" s="185" t="s">
        <v>163</v>
      </c>
      <c r="D97" s="186">
        <v>1941</v>
      </c>
      <c r="E97" s="487" t="s">
        <v>18</v>
      </c>
      <c r="F97" s="117">
        <v>66</v>
      </c>
      <c r="G97" s="120" t="s">
        <v>18</v>
      </c>
      <c r="H97" s="172">
        <v>60</v>
      </c>
      <c r="I97" s="120" t="s">
        <v>18</v>
      </c>
      <c r="J97" s="120" t="s">
        <v>18</v>
      </c>
      <c r="K97" s="121" t="s">
        <v>18</v>
      </c>
      <c r="L97" s="121" t="s">
        <v>18</v>
      </c>
      <c r="M97" s="169" t="s">
        <v>18</v>
      </c>
      <c r="N97" s="169" t="s">
        <v>18</v>
      </c>
      <c r="O97" s="120" t="s">
        <v>18</v>
      </c>
      <c r="P97" s="120" t="s">
        <v>18</v>
      </c>
      <c r="Q97" s="124">
        <v>44</v>
      </c>
      <c r="R97" s="106">
        <v>60</v>
      </c>
      <c r="S97" s="122" t="s">
        <v>18</v>
      </c>
      <c r="T97" s="496" t="s">
        <v>18</v>
      </c>
      <c r="U97" s="111">
        <f t="shared" si="1"/>
        <v>230</v>
      </c>
      <c r="V97" s="336"/>
      <c r="W97" s="337"/>
      <c r="X97" s="337"/>
    </row>
    <row r="98" spans="1:24" ht="12.75">
      <c r="A98">
        <v>13</v>
      </c>
      <c r="B98" s="173" t="s">
        <v>41</v>
      </c>
      <c r="C98" s="236" t="s">
        <v>88</v>
      </c>
      <c r="D98" s="230">
        <v>1946</v>
      </c>
      <c r="E98" s="487" t="s">
        <v>18</v>
      </c>
      <c r="F98" s="133" t="s">
        <v>18</v>
      </c>
      <c r="G98" s="133" t="s">
        <v>18</v>
      </c>
      <c r="H98" s="133" t="s">
        <v>18</v>
      </c>
      <c r="I98" s="133" t="s">
        <v>18</v>
      </c>
      <c r="J98" s="169" t="s">
        <v>18</v>
      </c>
      <c r="K98" s="169" t="s">
        <v>18</v>
      </c>
      <c r="L98" s="121" t="s">
        <v>18</v>
      </c>
      <c r="M98" s="169" t="s">
        <v>18</v>
      </c>
      <c r="N98" s="129" t="s">
        <v>18</v>
      </c>
      <c r="O98" s="120" t="s">
        <v>18</v>
      </c>
      <c r="P98" s="168">
        <v>100</v>
      </c>
      <c r="Q98" s="133" t="s">
        <v>18</v>
      </c>
      <c r="R98" s="120" t="s">
        <v>18</v>
      </c>
      <c r="S98" s="23">
        <v>72</v>
      </c>
      <c r="T98" s="499" t="s">
        <v>18</v>
      </c>
      <c r="U98" s="111">
        <f t="shared" si="1"/>
        <v>172</v>
      </c>
      <c r="V98" s="336"/>
      <c r="W98" s="337"/>
      <c r="X98" s="337"/>
    </row>
    <row r="99" spans="1:24" ht="12.75">
      <c r="A99">
        <v>14</v>
      </c>
      <c r="B99" s="173" t="s">
        <v>42</v>
      </c>
      <c r="C99" s="234" t="s">
        <v>162</v>
      </c>
      <c r="D99" s="220">
        <v>1938</v>
      </c>
      <c r="E99" s="156" t="s">
        <v>18</v>
      </c>
      <c r="F99" s="117">
        <v>66</v>
      </c>
      <c r="G99" s="129" t="s">
        <v>18</v>
      </c>
      <c r="H99" s="117">
        <v>60</v>
      </c>
      <c r="I99" s="129" t="s">
        <v>18</v>
      </c>
      <c r="J99" s="129" t="s">
        <v>18</v>
      </c>
      <c r="K99" s="129" t="s">
        <v>18</v>
      </c>
      <c r="L99" s="121" t="s">
        <v>18</v>
      </c>
      <c r="M99" s="169" t="s">
        <v>18</v>
      </c>
      <c r="N99" s="169" t="s">
        <v>18</v>
      </c>
      <c r="O99" s="120" t="s">
        <v>18</v>
      </c>
      <c r="P99" s="161" t="s">
        <v>18</v>
      </c>
      <c r="Q99" s="163">
        <v>44</v>
      </c>
      <c r="R99" s="161" t="s">
        <v>18</v>
      </c>
      <c r="S99" s="122" t="s">
        <v>18</v>
      </c>
      <c r="T99" s="499" t="s">
        <v>18</v>
      </c>
      <c r="U99" s="111">
        <f t="shared" si="1"/>
        <v>170</v>
      </c>
      <c r="V99" s="336"/>
      <c r="W99" s="337"/>
      <c r="X99" s="337"/>
    </row>
    <row r="100" spans="1:24" ht="12.75">
      <c r="A100">
        <v>15</v>
      </c>
      <c r="B100" s="173" t="s">
        <v>43</v>
      </c>
      <c r="C100" s="236" t="s">
        <v>186</v>
      </c>
      <c r="D100" s="230">
        <v>1930</v>
      </c>
      <c r="E100" s="156" t="s">
        <v>18</v>
      </c>
      <c r="F100" s="120" t="s">
        <v>18</v>
      </c>
      <c r="G100" s="120" t="s">
        <v>18</v>
      </c>
      <c r="H100" s="120" t="s">
        <v>18</v>
      </c>
      <c r="I100" s="120" t="s">
        <v>18</v>
      </c>
      <c r="J100" s="124">
        <v>60</v>
      </c>
      <c r="K100" s="129" t="s">
        <v>18</v>
      </c>
      <c r="L100" s="129" t="s">
        <v>18</v>
      </c>
      <c r="M100" s="129" t="s">
        <v>18</v>
      </c>
      <c r="N100" s="117">
        <v>60</v>
      </c>
      <c r="O100" s="120" t="s">
        <v>18</v>
      </c>
      <c r="P100" s="120" t="s">
        <v>18</v>
      </c>
      <c r="Q100" s="133" t="s">
        <v>18</v>
      </c>
      <c r="R100" s="133" t="s">
        <v>18</v>
      </c>
      <c r="S100" s="133" t="s">
        <v>18</v>
      </c>
      <c r="T100" s="499" t="s">
        <v>18</v>
      </c>
      <c r="U100" s="111">
        <f t="shared" si="1"/>
        <v>120</v>
      </c>
      <c r="V100" s="336"/>
      <c r="W100" s="337"/>
      <c r="X100" s="337"/>
    </row>
    <row r="101" spans="1:24" ht="12.75">
      <c r="A101">
        <v>16</v>
      </c>
      <c r="B101" s="173" t="s">
        <v>44</v>
      </c>
      <c r="C101" s="236" t="s">
        <v>150</v>
      </c>
      <c r="D101" s="230">
        <v>1948</v>
      </c>
      <c r="E101" s="156" t="s">
        <v>18</v>
      </c>
      <c r="F101" s="120" t="s">
        <v>18</v>
      </c>
      <c r="G101" s="120" t="s">
        <v>18</v>
      </c>
      <c r="H101" s="120" t="s">
        <v>18</v>
      </c>
      <c r="I101" s="120" t="s">
        <v>18</v>
      </c>
      <c r="J101" s="124">
        <v>60</v>
      </c>
      <c r="K101" s="120" t="s">
        <v>18</v>
      </c>
      <c r="L101" s="129" t="s">
        <v>18</v>
      </c>
      <c r="M101" s="129" t="s">
        <v>18</v>
      </c>
      <c r="N101" s="129" t="s">
        <v>18</v>
      </c>
      <c r="O101" s="120" t="s">
        <v>18</v>
      </c>
      <c r="P101" s="120" t="s">
        <v>18</v>
      </c>
      <c r="Q101" s="120" t="s">
        <v>18</v>
      </c>
      <c r="R101" s="120" t="s">
        <v>18</v>
      </c>
      <c r="S101" s="333">
        <v>48</v>
      </c>
      <c r="T101" s="499" t="s">
        <v>18</v>
      </c>
      <c r="U101" s="111">
        <f t="shared" si="1"/>
        <v>108</v>
      </c>
      <c r="V101" s="336"/>
      <c r="W101" s="337"/>
      <c r="X101" s="337"/>
    </row>
    <row r="102" spans="1:24" ht="12.75">
      <c r="A102">
        <v>17</v>
      </c>
      <c r="B102" s="173" t="s">
        <v>49</v>
      </c>
      <c r="C102" s="236" t="s">
        <v>157</v>
      </c>
      <c r="D102" s="230">
        <v>1941</v>
      </c>
      <c r="E102" s="156" t="s">
        <v>18</v>
      </c>
      <c r="F102" s="120" t="s">
        <v>18</v>
      </c>
      <c r="G102" s="120" t="s">
        <v>18</v>
      </c>
      <c r="H102" s="120" t="s">
        <v>18</v>
      </c>
      <c r="I102" s="120" t="s">
        <v>18</v>
      </c>
      <c r="J102" s="129" t="s">
        <v>18</v>
      </c>
      <c r="K102" s="129" t="s">
        <v>18</v>
      </c>
      <c r="L102" s="129" t="s">
        <v>18</v>
      </c>
      <c r="M102" s="129" t="s">
        <v>18</v>
      </c>
      <c r="N102" s="129" t="s">
        <v>18</v>
      </c>
      <c r="O102" s="120" t="s">
        <v>18</v>
      </c>
      <c r="P102" s="120" t="s">
        <v>18</v>
      </c>
      <c r="Q102" s="133" t="s">
        <v>18</v>
      </c>
      <c r="R102" s="133" t="s">
        <v>18</v>
      </c>
      <c r="S102" s="23">
        <v>72</v>
      </c>
      <c r="T102" s="499" t="s">
        <v>18</v>
      </c>
      <c r="U102" s="111">
        <f t="shared" si="1"/>
        <v>72</v>
      </c>
      <c r="V102" s="336"/>
      <c r="W102" s="337"/>
      <c r="X102" s="337"/>
    </row>
    <row r="103" spans="1:24" ht="12.75">
      <c r="A103">
        <v>18</v>
      </c>
      <c r="B103" s="173" t="s">
        <v>422</v>
      </c>
      <c r="C103" s="236" t="s">
        <v>385</v>
      </c>
      <c r="D103" s="230">
        <v>1937</v>
      </c>
      <c r="E103" s="488" t="s">
        <v>18</v>
      </c>
      <c r="F103" s="133" t="s">
        <v>18</v>
      </c>
      <c r="G103" s="133" t="s">
        <v>18</v>
      </c>
      <c r="H103" s="133" t="s">
        <v>18</v>
      </c>
      <c r="I103" s="133" t="s">
        <v>18</v>
      </c>
      <c r="J103" s="169" t="s">
        <v>18</v>
      </c>
      <c r="K103" s="169" t="s">
        <v>18</v>
      </c>
      <c r="L103" s="124">
        <v>66</v>
      </c>
      <c r="M103" s="169" t="s">
        <v>18</v>
      </c>
      <c r="N103" s="129" t="s">
        <v>18</v>
      </c>
      <c r="O103" s="120" t="s">
        <v>18</v>
      </c>
      <c r="P103" s="160" t="s">
        <v>18</v>
      </c>
      <c r="Q103" s="160" t="s">
        <v>18</v>
      </c>
      <c r="R103" s="160" t="s">
        <v>18</v>
      </c>
      <c r="S103" s="122" t="s">
        <v>18</v>
      </c>
      <c r="T103" s="499" t="s">
        <v>18</v>
      </c>
      <c r="U103" s="111">
        <f t="shared" si="1"/>
        <v>66</v>
      </c>
      <c r="V103" s="336"/>
      <c r="W103" s="337"/>
      <c r="X103" s="337"/>
    </row>
    <row r="104" spans="1:24" ht="12.75">
      <c r="A104">
        <v>19</v>
      </c>
      <c r="B104" s="173" t="s">
        <v>422</v>
      </c>
      <c r="C104" s="236" t="s">
        <v>145</v>
      </c>
      <c r="D104" s="230">
        <v>1947</v>
      </c>
      <c r="E104" s="487" t="s">
        <v>18</v>
      </c>
      <c r="F104" s="133" t="s">
        <v>18</v>
      </c>
      <c r="G104" s="133" t="s">
        <v>18</v>
      </c>
      <c r="H104" s="133" t="s">
        <v>18</v>
      </c>
      <c r="I104" s="133" t="s">
        <v>18</v>
      </c>
      <c r="J104" s="169" t="s">
        <v>18</v>
      </c>
      <c r="K104" s="169" t="s">
        <v>18</v>
      </c>
      <c r="L104" s="121" t="s">
        <v>18</v>
      </c>
      <c r="M104" s="135">
        <v>66</v>
      </c>
      <c r="N104" s="169" t="s">
        <v>18</v>
      </c>
      <c r="O104" s="120" t="s">
        <v>18</v>
      </c>
      <c r="P104" s="160" t="s">
        <v>18</v>
      </c>
      <c r="Q104" s="160" t="s">
        <v>18</v>
      </c>
      <c r="R104" s="160" t="s">
        <v>18</v>
      </c>
      <c r="S104" s="122" t="s">
        <v>18</v>
      </c>
      <c r="T104" s="499" t="s">
        <v>18</v>
      </c>
      <c r="U104" s="111">
        <f t="shared" si="1"/>
        <v>66</v>
      </c>
      <c r="V104" s="336"/>
      <c r="W104" s="337"/>
      <c r="X104" s="337"/>
    </row>
    <row r="105" spans="1:24" ht="12.75">
      <c r="A105">
        <v>20</v>
      </c>
      <c r="B105" s="173" t="s">
        <v>422</v>
      </c>
      <c r="C105" s="236" t="s">
        <v>143</v>
      </c>
      <c r="D105" s="230">
        <v>1946</v>
      </c>
      <c r="E105" s="488" t="s">
        <v>18</v>
      </c>
      <c r="F105" s="133" t="s">
        <v>18</v>
      </c>
      <c r="G105" s="133" t="s">
        <v>18</v>
      </c>
      <c r="H105" s="133" t="s">
        <v>18</v>
      </c>
      <c r="I105" s="133" t="s">
        <v>18</v>
      </c>
      <c r="J105" s="169" t="s">
        <v>18</v>
      </c>
      <c r="K105" s="169" t="s">
        <v>18</v>
      </c>
      <c r="L105" s="281">
        <v>66</v>
      </c>
      <c r="M105" s="169" t="s">
        <v>18</v>
      </c>
      <c r="N105" s="169" t="s">
        <v>18</v>
      </c>
      <c r="O105" s="120" t="s">
        <v>18</v>
      </c>
      <c r="P105" s="160" t="s">
        <v>18</v>
      </c>
      <c r="Q105" s="160" t="s">
        <v>18</v>
      </c>
      <c r="R105" s="160" t="s">
        <v>18</v>
      </c>
      <c r="S105" s="122" t="s">
        <v>18</v>
      </c>
      <c r="T105" s="499" t="s">
        <v>18</v>
      </c>
      <c r="U105" s="111">
        <f t="shared" si="1"/>
        <v>66</v>
      </c>
      <c r="V105" s="336"/>
      <c r="W105" s="337"/>
      <c r="X105" s="337"/>
    </row>
    <row r="106" spans="1:24" ht="12.75">
      <c r="A106">
        <v>21</v>
      </c>
      <c r="B106" s="173" t="s">
        <v>422</v>
      </c>
      <c r="C106" s="217" t="s">
        <v>169</v>
      </c>
      <c r="D106" s="186">
        <v>1941</v>
      </c>
      <c r="E106" s="156" t="s">
        <v>18</v>
      </c>
      <c r="F106" s="120" t="s">
        <v>18</v>
      </c>
      <c r="G106" s="120" t="s">
        <v>18</v>
      </c>
      <c r="H106" s="120" t="s">
        <v>18</v>
      </c>
      <c r="I106" s="120" t="s">
        <v>18</v>
      </c>
      <c r="J106" s="129" t="s">
        <v>18</v>
      </c>
      <c r="K106" s="129" t="s">
        <v>18</v>
      </c>
      <c r="L106" s="124">
        <v>66</v>
      </c>
      <c r="M106" s="169" t="s">
        <v>18</v>
      </c>
      <c r="N106" s="169" t="s">
        <v>18</v>
      </c>
      <c r="O106" s="120" t="s">
        <v>18</v>
      </c>
      <c r="P106" s="120" t="s">
        <v>18</v>
      </c>
      <c r="Q106" s="120" t="s">
        <v>18</v>
      </c>
      <c r="R106" s="120" t="s">
        <v>18</v>
      </c>
      <c r="S106" s="122" t="s">
        <v>18</v>
      </c>
      <c r="T106" s="499" t="s">
        <v>18</v>
      </c>
      <c r="U106" s="111">
        <f t="shared" si="1"/>
        <v>66</v>
      </c>
      <c r="V106" s="336"/>
      <c r="W106" s="337"/>
      <c r="X106" s="337"/>
    </row>
    <row r="107" spans="1:24" ht="12.75">
      <c r="A107">
        <v>22</v>
      </c>
      <c r="B107" s="173" t="s">
        <v>484</v>
      </c>
      <c r="C107" s="217" t="s">
        <v>485</v>
      </c>
      <c r="D107" s="186">
        <v>1965</v>
      </c>
      <c r="E107" s="277" t="s">
        <v>18</v>
      </c>
      <c r="F107" s="120" t="s">
        <v>18</v>
      </c>
      <c r="G107" s="120" t="s">
        <v>18</v>
      </c>
      <c r="H107" s="120" t="s">
        <v>18</v>
      </c>
      <c r="I107" s="120" t="s">
        <v>18</v>
      </c>
      <c r="J107" s="233" t="s">
        <v>18</v>
      </c>
      <c r="K107" s="233" t="s">
        <v>18</v>
      </c>
      <c r="L107" s="120" t="s">
        <v>18</v>
      </c>
      <c r="M107" s="282" t="s">
        <v>18</v>
      </c>
      <c r="N107" s="164">
        <v>60</v>
      </c>
      <c r="O107" s="120" t="s">
        <v>18</v>
      </c>
      <c r="P107" s="120" t="s">
        <v>18</v>
      </c>
      <c r="Q107" s="120" t="s">
        <v>18</v>
      </c>
      <c r="R107" s="120" t="s">
        <v>18</v>
      </c>
      <c r="S107" s="120" t="s">
        <v>18</v>
      </c>
      <c r="T107" s="499" t="s">
        <v>18</v>
      </c>
      <c r="U107" s="111">
        <f t="shared" si="1"/>
        <v>60</v>
      </c>
      <c r="V107" s="336"/>
      <c r="W107" s="337"/>
      <c r="X107" s="337"/>
    </row>
    <row r="108" spans="1:24" ht="12.75">
      <c r="A108">
        <v>23</v>
      </c>
      <c r="B108" s="173" t="s">
        <v>484</v>
      </c>
      <c r="C108" s="237" t="s">
        <v>371</v>
      </c>
      <c r="D108" s="230">
        <v>1947</v>
      </c>
      <c r="E108" s="361" t="s">
        <v>18</v>
      </c>
      <c r="F108" s="133" t="s">
        <v>18</v>
      </c>
      <c r="G108" s="133" t="s">
        <v>18</v>
      </c>
      <c r="H108" s="133" t="s">
        <v>18</v>
      </c>
      <c r="I108" s="133" t="s">
        <v>18</v>
      </c>
      <c r="J108" s="169" t="s">
        <v>18</v>
      </c>
      <c r="K108" s="169" t="s">
        <v>18</v>
      </c>
      <c r="L108" s="129" t="s">
        <v>18</v>
      </c>
      <c r="M108" s="169" t="s">
        <v>18</v>
      </c>
      <c r="N108" s="129" t="s">
        <v>18</v>
      </c>
      <c r="O108" s="120" t="s">
        <v>18</v>
      </c>
      <c r="P108" s="124">
        <v>60</v>
      </c>
      <c r="Q108" s="120" t="s">
        <v>18</v>
      </c>
      <c r="R108" s="120" t="s">
        <v>18</v>
      </c>
      <c r="S108" s="133" t="s">
        <v>18</v>
      </c>
      <c r="T108" s="499" t="s">
        <v>18</v>
      </c>
      <c r="U108" s="111">
        <f t="shared" si="1"/>
        <v>60</v>
      </c>
      <c r="V108" s="336"/>
      <c r="W108" s="337"/>
      <c r="X108" s="337"/>
    </row>
    <row r="109" spans="1:24" ht="12.75">
      <c r="A109">
        <v>24</v>
      </c>
      <c r="B109" s="173" t="s">
        <v>484</v>
      </c>
      <c r="C109" s="236" t="s">
        <v>486</v>
      </c>
      <c r="D109" s="230">
        <v>1942</v>
      </c>
      <c r="E109" s="361" t="s">
        <v>18</v>
      </c>
      <c r="F109" s="133" t="s">
        <v>18</v>
      </c>
      <c r="G109" s="133" t="s">
        <v>18</v>
      </c>
      <c r="H109" s="133" t="s">
        <v>18</v>
      </c>
      <c r="I109" s="133" t="s">
        <v>18</v>
      </c>
      <c r="J109" s="169" t="s">
        <v>18</v>
      </c>
      <c r="K109" s="169" t="s">
        <v>18</v>
      </c>
      <c r="L109" s="129" t="s">
        <v>18</v>
      </c>
      <c r="M109" s="169" t="s">
        <v>18</v>
      </c>
      <c r="N109" s="129" t="s">
        <v>18</v>
      </c>
      <c r="O109" s="120" t="s">
        <v>18</v>
      </c>
      <c r="P109" s="168">
        <v>60</v>
      </c>
      <c r="Q109" s="160" t="s">
        <v>18</v>
      </c>
      <c r="R109" s="160" t="s">
        <v>18</v>
      </c>
      <c r="S109" s="122" t="s">
        <v>18</v>
      </c>
      <c r="T109" s="499" t="s">
        <v>18</v>
      </c>
      <c r="U109" s="111">
        <f t="shared" si="1"/>
        <v>60</v>
      </c>
      <c r="V109" s="336"/>
      <c r="W109" s="337"/>
      <c r="X109" s="337"/>
    </row>
    <row r="110" spans="1:24" ht="12.75">
      <c r="A110">
        <v>25</v>
      </c>
      <c r="B110" s="173" t="s">
        <v>484</v>
      </c>
      <c r="C110" s="236" t="s">
        <v>487</v>
      </c>
      <c r="D110" s="230"/>
      <c r="E110" s="489" t="s">
        <v>18</v>
      </c>
      <c r="F110" s="133" t="s">
        <v>18</v>
      </c>
      <c r="G110" s="133" t="s">
        <v>18</v>
      </c>
      <c r="H110" s="133" t="s">
        <v>18</v>
      </c>
      <c r="I110" s="133" t="s">
        <v>18</v>
      </c>
      <c r="J110" s="282" t="s">
        <v>18</v>
      </c>
      <c r="K110" s="282" t="s">
        <v>18</v>
      </c>
      <c r="L110" s="120" t="s">
        <v>18</v>
      </c>
      <c r="M110" s="282" t="s">
        <v>18</v>
      </c>
      <c r="N110" s="174">
        <v>60</v>
      </c>
      <c r="O110" s="120" t="s">
        <v>18</v>
      </c>
      <c r="P110" s="160" t="s">
        <v>18</v>
      </c>
      <c r="Q110" s="160" t="s">
        <v>18</v>
      </c>
      <c r="R110" s="160" t="s">
        <v>18</v>
      </c>
      <c r="S110" s="122" t="s">
        <v>18</v>
      </c>
      <c r="T110" s="499" t="s">
        <v>18</v>
      </c>
      <c r="U110" s="111">
        <f t="shared" si="1"/>
        <v>60</v>
      </c>
      <c r="V110" s="336"/>
      <c r="W110" s="337"/>
      <c r="X110" s="337"/>
    </row>
    <row r="111" spans="1:24" ht="12.75">
      <c r="A111">
        <v>26</v>
      </c>
      <c r="B111" s="173" t="s">
        <v>484</v>
      </c>
      <c r="C111" s="217" t="s">
        <v>488</v>
      </c>
      <c r="D111" s="186"/>
      <c r="E111" s="277" t="s">
        <v>18</v>
      </c>
      <c r="F111" s="120" t="s">
        <v>18</v>
      </c>
      <c r="G111" s="120" t="s">
        <v>18</v>
      </c>
      <c r="H111" s="120" t="s">
        <v>18</v>
      </c>
      <c r="I111" s="120" t="s">
        <v>18</v>
      </c>
      <c r="J111" s="233" t="s">
        <v>18</v>
      </c>
      <c r="K111" s="233" t="s">
        <v>18</v>
      </c>
      <c r="L111" s="120" t="s">
        <v>18</v>
      </c>
      <c r="M111" s="282" t="s">
        <v>18</v>
      </c>
      <c r="N111" s="174">
        <v>60</v>
      </c>
      <c r="O111" s="120" t="s">
        <v>18</v>
      </c>
      <c r="P111" s="120" t="s">
        <v>18</v>
      </c>
      <c r="Q111" s="160" t="s">
        <v>18</v>
      </c>
      <c r="R111" s="160" t="s">
        <v>18</v>
      </c>
      <c r="S111" s="122" t="s">
        <v>18</v>
      </c>
      <c r="T111" s="499" t="s">
        <v>18</v>
      </c>
      <c r="U111" s="111">
        <f t="shared" si="1"/>
        <v>60</v>
      </c>
      <c r="V111" s="336"/>
      <c r="W111" s="337"/>
      <c r="X111" s="337"/>
    </row>
    <row r="112" spans="1:24" ht="12.75">
      <c r="A112">
        <v>27</v>
      </c>
      <c r="B112" s="173" t="s">
        <v>484</v>
      </c>
      <c r="C112" s="217" t="s">
        <v>489</v>
      </c>
      <c r="D112" s="186">
        <v>1936</v>
      </c>
      <c r="E112" s="156" t="s">
        <v>18</v>
      </c>
      <c r="F112" s="120" t="s">
        <v>18</v>
      </c>
      <c r="G112" s="124">
        <v>60</v>
      </c>
      <c r="H112" s="120" t="s">
        <v>18</v>
      </c>
      <c r="I112" s="120" t="s">
        <v>18</v>
      </c>
      <c r="J112" s="129" t="s">
        <v>18</v>
      </c>
      <c r="K112" s="129" t="s">
        <v>18</v>
      </c>
      <c r="L112" s="129" t="s">
        <v>18</v>
      </c>
      <c r="M112" s="169" t="s">
        <v>18</v>
      </c>
      <c r="N112" s="169" t="s">
        <v>18</v>
      </c>
      <c r="O112" s="120" t="s">
        <v>18</v>
      </c>
      <c r="P112" s="129" t="s">
        <v>18</v>
      </c>
      <c r="Q112" s="160" t="s">
        <v>18</v>
      </c>
      <c r="R112" s="160" t="s">
        <v>18</v>
      </c>
      <c r="S112" s="122" t="s">
        <v>18</v>
      </c>
      <c r="T112" s="499" t="s">
        <v>18</v>
      </c>
      <c r="U112" s="111">
        <f t="shared" si="1"/>
        <v>60</v>
      </c>
      <c r="V112" s="336"/>
      <c r="W112" s="337"/>
      <c r="X112" s="337"/>
    </row>
    <row r="113" spans="1:24" ht="12.75">
      <c r="A113">
        <v>28</v>
      </c>
      <c r="B113" s="173" t="s">
        <v>68</v>
      </c>
      <c r="C113" s="217" t="s">
        <v>131</v>
      </c>
      <c r="D113" s="186">
        <v>1948</v>
      </c>
      <c r="E113" s="156" t="s">
        <v>18</v>
      </c>
      <c r="F113" s="120" t="s">
        <v>18</v>
      </c>
      <c r="G113" s="120" t="s">
        <v>18</v>
      </c>
      <c r="H113" s="120" t="s">
        <v>18</v>
      </c>
      <c r="I113" s="120" t="s">
        <v>18</v>
      </c>
      <c r="J113" s="129" t="s">
        <v>18</v>
      </c>
      <c r="K113" s="129" t="s">
        <v>18</v>
      </c>
      <c r="L113" s="129" t="s">
        <v>18</v>
      </c>
      <c r="M113" s="169" t="s">
        <v>18</v>
      </c>
      <c r="N113" s="169" t="s">
        <v>18</v>
      </c>
      <c r="O113" s="120" t="s">
        <v>18</v>
      </c>
      <c r="P113" s="120" t="s">
        <v>18</v>
      </c>
      <c r="Q113" s="160" t="s">
        <v>18</v>
      </c>
      <c r="R113" s="160" t="s">
        <v>18</v>
      </c>
      <c r="S113" s="23">
        <v>48</v>
      </c>
      <c r="T113" s="499" t="s">
        <v>18</v>
      </c>
      <c r="U113" s="111">
        <f t="shared" si="1"/>
        <v>48</v>
      </c>
      <c r="V113" s="336"/>
      <c r="W113" s="337"/>
      <c r="X113" s="337"/>
    </row>
    <row r="114" spans="1:24" ht="12.75">
      <c r="A114">
        <v>29</v>
      </c>
      <c r="B114" s="123" t="s">
        <v>203</v>
      </c>
      <c r="C114" s="217" t="s">
        <v>140</v>
      </c>
      <c r="D114" s="186">
        <v>1943</v>
      </c>
      <c r="E114" s="156" t="s">
        <v>18</v>
      </c>
      <c r="F114" s="120" t="s">
        <v>18</v>
      </c>
      <c r="G114" s="120" t="s">
        <v>18</v>
      </c>
      <c r="H114" s="120" t="s">
        <v>18</v>
      </c>
      <c r="I114" s="120" t="s">
        <v>18</v>
      </c>
      <c r="J114" s="120" t="s">
        <v>18</v>
      </c>
      <c r="K114" s="120" t="s">
        <v>18</v>
      </c>
      <c r="L114" s="120" t="s">
        <v>18</v>
      </c>
      <c r="M114" s="133" t="s">
        <v>18</v>
      </c>
      <c r="N114" s="133" t="s">
        <v>18</v>
      </c>
      <c r="O114" s="120" t="s">
        <v>18</v>
      </c>
      <c r="P114" s="120" t="s">
        <v>18</v>
      </c>
      <c r="Q114" s="168">
        <v>44</v>
      </c>
      <c r="R114" s="120" t="s">
        <v>18</v>
      </c>
      <c r="S114" s="122" t="s">
        <v>18</v>
      </c>
      <c r="T114" s="499" t="s">
        <v>18</v>
      </c>
      <c r="U114" s="111">
        <f t="shared" si="1"/>
        <v>44</v>
      </c>
      <c r="V114" s="336"/>
      <c r="W114" s="337"/>
      <c r="X114" s="337"/>
    </row>
    <row r="115" spans="1:24" ht="12.75">
      <c r="A115">
        <v>30</v>
      </c>
      <c r="B115" s="123" t="s">
        <v>203</v>
      </c>
      <c r="C115" s="217" t="s">
        <v>150</v>
      </c>
      <c r="D115" s="186">
        <v>1948</v>
      </c>
      <c r="E115" s="156" t="s">
        <v>18</v>
      </c>
      <c r="F115" s="120" t="s">
        <v>18</v>
      </c>
      <c r="G115" s="120" t="s">
        <v>18</v>
      </c>
      <c r="H115" s="120" t="s">
        <v>18</v>
      </c>
      <c r="I115" s="120" t="s">
        <v>18</v>
      </c>
      <c r="J115" s="120" t="s">
        <v>18</v>
      </c>
      <c r="K115" s="120" t="s">
        <v>18</v>
      </c>
      <c r="L115" s="120" t="s">
        <v>18</v>
      </c>
      <c r="M115" s="133" t="s">
        <v>18</v>
      </c>
      <c r="N115" s="120" t="s">
        <v>18</v>
      </c>
      <c r="O115" s="120" t="s">
        <v>18</v>
      </c>
      <c r="P115" s="120" t="s">
        <v>18</v>
      </c>
      <c r="Q115" s="168">
        <v>44</v>
      </c>
      <c r="R115" s="120" t="s">
        <v>18</v>
      </c>
      <c r="S115" s="122" t="s">
        <v>18</v>
      </c>
      <c r="T115" s="499" t="s">
        <v>18</v>
      </c>
      <c r="U115" s="111">
        <f t="shared" si="1"/>
        <v>44</v>
      </c>
      <c r="V115" s="336"/>
      <c r="W115" s="337"/>
      <c r="X115" s="337"/>
    </row>
    <row r="116" spans="1:24" ht="12.75">
      <c r="A116">
        <v>31</v>
      </c>
      <c r="B116" s="123" t="s">
        <v>203</v>
      </c>
      <c r="C116" s="217" t="s">
        <v>372</v>
      </c>
      <c r="D116" s="186">
        <v>1946</v>
      </c>
      <c r="E116" s="156" t="s">
        <v>18</v>
      </c>
      <c r="F116" s="120" t="s">
        <v>18</v>
      </c>
      <c r="G116" s="120" t="s">
        <v>18</v>
      </c>
      <c r="H116" s="120" t="s">
        <v>18</v>
      </c>
      <c r="I116" s="120" t="s">
        <v>18</v>
      </c>
      <c r="J116" s="129" t="s">
        <v>18</v>
      </c>
      <c r="K116" s="129" t="s">
        <v>18</v>
      </c>
      <c r="L116" s="124">
        <v>44</v>
      </c>
      <c r="M116" s="129" t="s">
        <v>18</v>
      </c>
      <c r="N116" s="129" t="s">
        <v>18</v>
      </c>
      <c r="O116" s="120" t="s">
        <v>18</v>
      </c>
      <c r="P116" s="157" t="s">
        <v>18</v>
      </c>
      <c r="Q116" s="160" t="s">
        <v>18</v>
      </c>
      <c r="R116" s="160" t="s">
        <v>18</v>
      </c>
      <c r="S116" s="122" t="s">
        <v>18</v>
      </c>
      <c r="T116" s="499" t="s">
        <v>18</v>
      </c>
      <c r="U116" s="111">
        <f t="shared" si="1"/>
        <v>44</v>
      </c>
      <c r="V116" s="336"/>
      <c r="W116" s="337"/>
      <c r="X116" s="337"/>
    </row>
    <row r="117" spans="1:24" ht="12.75">
      <c r="A117">
        <v>32</v>
      </c>
      <c r="B117" s="123" t="s">
        <v>203</v>
      </c>
      <c r="C117" s="217" t="s">
        <v>148</v>
      </c>
      <c r="D117" s="186">
        <v>1945</v>
      </c>
      <c r="E117" s="156" t="s">
        <v>18</v>
      </c>
      <c r="F117" s="120" t="s">
        <v>18</v>
      </c>
      <c r="G117" s="120" t="s">
        <v>18</v>
      </c>
      <c r="H117" s="120" t="s">
        <v>18</v>
      </c>
      <c r="I117" s="120" t="s">
        <v>18</v>
      </c>
      <c r="J117" s="129" t="s">
        <v>18</v>
      </c>
      <c r="K117" s="129" t="s">
        <v>18</v>
      </c>
      <c r="L117" s="124">
        <v>44</v>
      </c>
      <c r="M117" s="129" t="s">
        <v>18</v>
      </c>
      <c r="N117" s="129" t="s">
        <v>18</v>
      </c>
      <c r="O117" s="120" t="s">
        <v>18</v>
      </c>
      <c r="P117" s="157" t="s">
        <v>18</v>
      </c>
      <c r="Q117" s="160" t="s">
        <v>18</v>
      </c>
      <c r="R117" s="160" t="s">
        <v>18</v>
      </c>
      <c r="S117" s="122" t="s">
        <v>18</v>
      </c>
      <c r="T117" s="499" t="s">
        <v>18</v>
      </c>
      <c r="U117" s="111">
        <f t="shared" si="1"/>
        <v>44</v>
      </c>
      <c r="V117" s="336"/>
      <c r="W117" s="337"/>
      <c r="X117" s="337"/>
    </row>
    <row r="118" spans="1:24" ht="12.75">
      <c r="A118">
        <v>33</v>
      </c>
      <c r="B118" s="123" t="s">
        <v>203</v>
      </c>
      <c r="C118" s="217" t="s">
        <v>382</v>
      </c>
      <c r="D118" s="186">
        <v>1935</v>
      </c>
      <c r="E118" s="156" t="s">
        <v>18</v>
      </c>
      <c r="F118" s="120" t="s">
        <v>18</v>
      </c>
      <c r="G118" s="120" t="s">
        <v>18</v>
      </c>
      <c r="H118" s="120" t="s">
        <v>18</v>
      </c>
      <c r="I118" s="120" t="s">
        <v>18</v>
      </c>
      <c r="J118" s="129" t="s">
        <v>18</v>
      </c>
      <c r="K118" s="129" t="s">
        <v>18</v>
      </c>
      <c r="L118" s="124">
        <v>44</v>
      </c>
      <c r="M118" s="129" t="s">
        <v>18</v>
      </c>
      <c r="N118" s="233" t="s">
        <v>18</v>
      </c>
      <c r="O118" s="120" t="s">
        <v>18</v>
      </c>
      <c r="P118" s="157" t="s">
        <v>18</v>
      </c>
      <c r="Q118" s="120" t="s">
        <v>18</v>
      </c>
      <c r="R118" s="120" t="s">
        <v>18</v>
      </c>
      <c r="S118" s="122" t="s">
        <v>18</v>
      </c>
      <c r="T118" s="499" t="s">
        <v>18</v>
      </c>
      <c r="U118" s="111">
        <f t="shared" si="1"/>
        <v>44</v>
      </c>
      <c r="V118" s="336"/>
      <c r="W118" s="337"/>
      <c r="X118" s="337"/>
    </row>
    <row r="119" spans="1:21" ht="13.5" thickBot="1">
      <c r="A119">
        <v>34</v>
      </c>
      <c r="B119" s="126" t="s">
        <v>203</v>
      </c>
      <c r="C119" s="212" t="s">
        <v>149</v>
      </c>
      <c r="D119" s="202">
        <v>1943</v>
      </c>
      <c r="E119" s="490" t="s">
        <v>18</v>
      </c>
      <c r="F119" s="118" t="s">
        <v>18</v>
      </c>
      <c r="G119" s="118" t="s">
        <v>18</v>
      </c>
      <c r="H119" s="118" t="s">
        <v>18</v>
      </c>
      <c r="I119" s="118" t="s">
        <v>18</v>
      </c>
      <c r="J119" s="125" t="s">
        <v>18</v>
      </c>
      <c r="K119" s="125" t="s">
        <v>18</v>
      </c>
      <c r="L119" s="178">
        <v>44</v>
      </c>
      <c r="M119" s="125" t="s">
        <v>18</v>
      </c>
      <c r="N119" s="362" t="s">
        <v>18</v>
      </c>
      <c r="O119" s="136" t="s">
        <v>18</v>
      </c>
      <c r="P119" s="203" t="s">
        <v>18</v>
      </c>
      <c r="Q119" s="203" t="s">
        <v>18</v>
      </c>
      <c r="R119" s="203" t="s">
        <v>18</v>
      </c>
      <c r="S119" s="203" t="s">
        <v>18</v>
      </c>
      <c r="T119" s="500" t="s">
        <v>18</v>
      </c>
      <c r="U119" s="112">
        <f t="shared" si="1"/>
        <v>44</v>
      </c>
    </row>
    <row r="120" spans="5:18" ht="13.5" thickBot="1"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</row>
    <row r="121" spans="2:21" ht="13.5" thickBot="1">
      <c r="B121" s="115" t="s">
        <v>0</v>
      </c>
      <c r="C121" s="319" t="s">
        <v>202</v>
      </c>
      <c r="D121" s="182" t="s">
        <v>99</v>
      </c>
      <c r="E121" s="4">
        <v>1</v>
      </c>
      <c r="F121" s="5">
        <v>2</v>
      </c>
      <c r="G121" s="5">
        <v>3</v>
      </c>
      <c r="H121" s="5">
        <v>4</v>
      </c>
      <c r="I121" s="5">
        <v>5</v>
      </c>
      <c r="J121" s="5">
        <v>6</v>
      </c>
      <c r="K121" s="5">
        <v>7</v>
      </c>
      <c r="L121" s="30">
        <v>8</v>
      </c>
      <c r="M121" s="5">
        <v>9</v>
      </c>
      <c r="N121" s="5">
        <v>10</v>
      </c>
      <c r="O121" s="5">
        <v>11</v>
      </c>
      <c r="P121" s="5">
        <v>12</v>
      </c>
      <c r="Q121" s="5">
        <v>13</v>
      </c>
      <c r="R121" s="5">
        <v>14</v>
      </c>
      <c r="S121" s="5">
        <v>15</v>
      </c>
      <c r="T121" s="26">
        <v>17</v>
      </c>
      <c r="U121" s="115" t="s">
        <v>76</v>
      </c>
    </row>
    <row r="122" spans="1:21" ht="12.75">
      <c r="A122">
        <v>1</v>
      </c>
      <c r="B122" s="196" t="s">
        <v>29</v>
      </c>
      <c r="C122" s="183" t="s">
        <v>172</v>
      </c>
      <c r="D122" s="184">
        <v>1934</v>
      </c>
      <c r="E122" s="325" t="s">
        <v>18</v>
      </c>
      <c r="F122" s="105">
        <v>110</v>
      </c>
      <c r="G122" s="328">
        <v>100</v>
      </c>
      <c r="H122" s="328">
        <v>100</v>
      </c>
      <c r="I122" s="116" t="s">
        <v>18</v>
      </c>
      <c r="J122" s="127">
        <v>100</v>
      </c>
      <c r="K122" s="331">
        <v>60</v>
      </c>
      <c r="L122" s="127">
        <v>110</v>
      </c>
      <c r="M122" s="105">
        <v>110</v>
      </c>
      <c r="N122" s="491">
        <v>60</v>
      </c>
      <c r="O122" s="120" t="s">
        <v>18</v>
      </c>
      <c r="P122" s="117">
        <v>100</v>
      </c>
      <c r="Q122" s="105">
        <v>110</v>
      </c>
      <c r="R122" s="116" t="s">
        <v>18</v>
      </c>
      <c r="S122" s="27">
        <v>120</v>
      </c>
      <c r="T122" s="276">
        <v>110</v>
      </c>
      <c r="U122" s="110">
        <f>SUM(E122:T122)-K122-N122-G122-H122</f>
        <v>870</v>
      </c>
    </row>
    <row r="123" spans="1:21" ht="12.75">
      <c r="A123">
        <v>2</v>
      </c>
      <c r="B123" s="173" t="s">
        <v>28</v>
      </c>
      <c r="C123" s="198" t="s">
        <v>180</v>
      </c>
      <c r="D123" s="199">
        <v>1935</v>
      </c>
      <c r="E123" s="132" t="s">
        <v>18</v>
      </c>
      <c r="F123" s="122" t="s">
        <v>18</v>
      </c>
      <c r="G123" s="106">
        <v>100</v>
      </c>
      <c r="H123" s="106">
        <v>100</v>
      </c>
      <c r="I123" s="122" t="s">
        <v>18</v>
      </c>
      <c r="J123" s="107">
        <v>100</v>
      </c>
      <c r="K123" s="331">
        <v>60</v>
      </c>
      <c r="L123" s="107">
        <v>110</v>
      </c>
      <c r="M123" s="106">
        <v>110</v>
      </c>
      <c r="N123" s="492">
        <v>60</v>
      </c>
      <c r="O123" s="120" t="s">
        <v>18</v>
      </c>
      <c r="P123" s="107">
        <v>100</v>
      </c>
      <c r="Q123" s="106">
        <v>110</v>
      </c>
      <c r="R123" s="122" t="s">
        <v>18</v>
      </c>
      <c r="S123" s="331">
        <v>72</v>
      </c>
      <c r="T123" s="499" t="s">
        <v>18</v>
      </c>
      <c r="U123" s="111">
        <f>SUM(E123:T123)-K123-N123-S123</f>
        <v>730</v>
      </c>
    </row>
    <row r="124" spans="1:21" ht="12.75">
      <c r="A124">
        <v>3</v>
      </c>
      <c r="B124" s="173" t="s">
        <v>496</v>
      </c>
      <c r="C124" s="198" t="s">
        <v>175</v>
      </c>
      <c r="D124" s="199">
        <v>1936</v>
      </c>
      <c r="E124" s="132" t="s">
        <v>18</v>
      </c>
      <c r="F124" s="106">
        <v>88</v>
      </c>
      <c r="G124" s="342">
        <v>80</v>
      </c>
      <c r="H124" s="342">
        <v>60</v>
      </c>
      <c r="I124" s="106">
        <v>100</v>
      </c>
      <c r="J124" s="331">
        <v>80</v>
      </c>
      <c r="K124" s="107">
        <v>80</v>
      </c>
      <c r="L124" s="331">
        <v>66</v>
      </c>
      <c r="M124" s="342">
        <v>66</v>
      </c>
      <c r="N124" s="131">
        <v>100</v>
      </c>
      <c r="O124" s="124">
        <v>88</v>
      </c>
      <c r="P124" s="331">
        <v>60</v>
      </c>
      <c r="Q124" s="106">
        <v>88</v>
      </c>
      <c r="R124" s="122" t="s">
        <v>18</v>
      </c>
      <c r="S124" s="27">
        <v>96</v>
      </c>
      <c r="T124" s="276">
        <v>66</v>
      </c>
      <c r="U124" s="111">
        <f>SUM(E124:T124)-H124-L124-M124-P124-G124-J124</f>
        <v>706</v>
      </c>
    </row>
    <row r="125" spans="1:21" ht="12.75">
      <c r="A125">
        <v>4</v>
      </c>
      <c r="B125" s="173" t="s">
        <v>496</v>
      </c>
      <c r="C125" s="198" t="s">
        <v>177</v>
      </c>
      <c r="D125" s="199">
        <v>1936</v>
      </c>
      <c r="E125" s="132" t="s">
        <v>18</v>
      </c>
      <c r="F125" s="342">
        <v>66</v>
      </c>
      <c r="G125" s="122" t="s">
        <v>18</v>
      </c>
      <c r="H125" s="122" t="s">
        <v>18</v>
      </c>
      <c r="I125" s="106">
        <v>80</v>
      </c>
      <c r="J125" s="331">
        <v>60</v>
      </c>
      <c r="K125" s="107">
        <v>100</v>
      </c>
      <c r="L125" s="107">
        <v>88</v>
      </c>
      <c r="M125" s="106">
        <v>88</v>
      </c>
      <c r="N125" s="131">
        <v>80</v>
      </c>
      <c r="O125" s="124">
        <v>110</v>
      </c>
      <c r="P125" s="121" t="s">
        <v>18</v>
      </c>
      <c r="Q125" s="342">
        <v>44</v>
      </c>
      <c r="R125" s="122" t="s">
        <v>18</v>
      </c>
      <c r="S125" s="27">
        <v>72</v>
      </c>
      <c r="T125" s="276">
        <v>88</v>
      </c>
      <c r="U125" s="111">
        <f>SUM(E125:T125)-J125-Q125-F125</f>
        <v>706</v>
      </c>
    </row>
    <row r="126" spans="1:21" ht="12.75">
      <c r="A126">
        <v>5</v>
      </c>
      <c r="B126" s="173" t="s">
        <v>496</v>
      </c>
      <c r="C126" s="198" t="s">
        <v>174</v>
      </c>
      <c r="D126" s="199">
        <v>1937</v>
      </c>
      <c r="E126" s="132" t="s">
        <v>18</v>
      </c>
      <c r="F126" s="342">
        <v>66</v>
      </c>
      <c r="G126" s="342">
        <v>80</v>
      </c>
      <c r="H126" s="342">
        <v>80</v>
      </c>
      <c r="I126" s="106">
        <v>80</v>
      </c>
      <c r="J126" s="331">
        <v>60</v>
      </c>
      <c r="K126" s="107">
        <v>100</v>
      </c>
      <c r="L126" s="107">
        <v>88</v>
      </c>
      <c r="M126" s="106">
        <v>88</v>
      </c>
      <c r="N126" s="107">
        <v>80</v>
      </c>
      <c r="O126" s="124">
        <v>110</v>
      </c>
      <c r="P126" s="121" t="s">
        <v>18</v>
      </c>
      <c r="Q126" s="342">
        <v>44</v>
      </c>
      <c r="R126" s="122" t="s">
        <v>18</v>
      </c>
      <c r="S126" s="27">
        <v>72</v>
      </c>
      <c r="T126" s="276">
        <v>88</v>
      </c>
      <c r="U126" s="111">
        <f>SUM(E126:T126)-J126-F126-G126-Q126-H126</f>
        <v>706</v>
      </c>
    </row>
    <row r="127" spans="1:21" ht="12.75">
      <c r="A127">
        <v>6</v>
      </c>
      <c r="B127" s="173" t="s">
        <v>33</v>
      </c>
      <c r="C127" s="198" t="s">
        <v>176</v>
      </c>
      <c r="D127" s="199">
        <v>1936</v>
      </c>
      <c r="E127" s="132" t="s">
        <v>18</v>
      </c>
      <c r="F127" s="106">
        <v>88</v>
      </c>
      <c r="G127" s="122" t="s">
        <v>18</v>
      </c>
      <c r="H127" s="372">
        <v>60</v>
      </c>
      <c r="I127" s="106">
        <v>100</v>
      </c>
      <c r="J127" s="107">
        <v>80</v>
      </c>
      <c r="K127" s="107">
        <v>80</v>
      </c>
      <c r="L127" s="331">
        <v>66</v>
      </c>
      <c r="M127" s="342">
        <v>66</v>
      </c>
      <c r="N127" s="130" t="s">
        <v>18</v>
      </c>
      <c r="O127" s="124">
        <v>88</v>
      </c>
      <c r="P127" s="121" t="s">
        <v>18</v>
      </c>
      <c r="Q127" s="106">
        <v>88</v>
      </c>
      <c r="R127" s="122" t="s">
        <v>18</v>
      </c>
      <c r="S127" s="27">
        <v>96</v>
      </c>
      <c r="T127" s="276">
        <v>66</v>
      </c>
      <c r="U127" s="111">
        <f>SUM(E127:T127)-H127-L127-M127</f>
        <v>686</v>
      </c>
    </row>
    <row r="128" spans="1:21" ht="12.75">
      <c r="A128">
        <v>7</v>
      </c>
      <c r="B128" s="173" t="s">
        <v>35</v>
      </c>
      <c r="C128" s="185" t="s">
        <v>382</v>
      </c>
      <c r="D128" s="186">
        <v>1935</v>
      </c>
      <c r="E128" s="132" t="s">
        <v>18</v>
      </c>
      <c r="F128" s="122" t="s">
        <v>18</v>
      </c>
      <c r="G128" s="122" t="s">
        <v>18</v>
      </c>
      <c r="H128" s="106">
        <v>80</v>
      </c>
      <c r="I128" s="122" t="s">
        <v>18</v>
      </c>
      <c r="J128" s="121" t="s">
        <v>18</v>
      </c>
      <c r="K128" s="121" t="s">
        <v>18</v>
      </c>
      <c r="L128" s="129" t="s">
        <v>18</v>
      </c>
      <c r="M128" s="129" t="s">
        <v>18</v>
      </c>
      <c r="N128" s="107">
        <v>100</v>
      </c>
      <c r="O128" s="120" t="s">
        <v>18</v>
      </c>
      <c r="P128" s="121" t="s">
        <v>18</v>
      </c>
      <c r="Q128" s="106">
        <v>66</v>
      </c>
      <c r="R128" s="122" t="s">
        <v>18</v>
      </c>
      <c r="S128" s="122" t="s">
        <v>18</v>
      </c>
      <c r="T128" s="276">
        <v>110</v>
      </c>
      <c r="U128" s="111">
        <f aca="true" t="shared" si="2" ref="U128:U149">SUM(E128:T128)</f>
        <v>356</v>
      </c>
    </row>
    <row r="129" spans="1:21" ht="12.75">
      <c r="A129">
        <v>8</v>
      </c>
      <c r="B129" s="173" t="s">
        <v>36</v>
      </c>
      <c r="C129" s="185" t="s">
        <v>151</v>
      </c>
      <c r="D129" s="186">
        <v>1938</v>
      </c>
      <c r="E129" s="132" t="s">
        <v>18</v>
      </c>
      <c r="F129" s="106">
        <v>110</v>
      </c>
      <c r="G129" s="122" t="s">
        <v>18</v>
      </c>
      <c r="H129" s="122" t="s">
        <v>18</v>
      </c>
      <c r="I129" s="122" t="s">
        <v>18</v>
      </c>
      <c r="J129" s="121" t="s">
        <v>18</v>
      </c>
      <c r="K129" s="121" t="s">
        <v>18</v>
      </c>
      <c r="L129" s="129" t="s">
        <v>18</v>
      </c>
      <c r="M129" s="129" t="s">
        <v>18</v>
      </c>
      <c r="N129" s="121" t="s">
        <v>18</v>
      </c>
      <c r="O129" s="120" t="s">
        <v>18</v>
      </c>
      <c r="P129" s="121" t="s">
        <v>18</v>
      </c>
      <c r="Q129" s="122" t="s">
        <v>18</v>
      </c>
      <c r="R129" s="122" t="s">
        <v>18</v>
      </c>
      <c r="S129" s="27">
        <v>120</v>
      </c>
      <c r="T129" s="496" t="s">
        <v>18</v>
      </c>
      <c r="U129" s="111">
        <f t="shared" si="2"/>
        <v>230</v>
      </c>
    </row>
    <row r="130" spans="1:21" ht="12.75">
      <c r="A130">
        <v>9</v>
      </c>
      <c r="B130" s="173" t="s">
        <v>37</v>
      </c>
      <c r="C130" s="185" t="s">
        <v>386</v>
      </c>
      <c r="D130" s="186">
        <v>1930</v>
      </c>
      <c r="E130" s="132" t="s">
        <v>18</v>
      </c>
      <c r="F130" s="122" t="s">
        <v>18</v>
      </c>
      <c r="G130" s="106">
        <v>100</v>
      </c>
      <c r="H130" s="122" t="s">
        <v>18</v>
      </c>
      <c r="I130" s="122" t="s">
        <v>18</v>
      </c>
      <c r="J130" s="121" t="s">
        <v>18</v>
      </c>
      <c r="K130" s="121" t="s">
        <v>18</v>
      </c>
      <c r="L130" s="129" t="s">
        <v>18</v>
      </c>
      <c r="M130" s="106">
        <v>66</v>
      </c>
      <c r="N130" s="121" t="s">
        <v>18</v>
      </c>
      <c r="O130" s="120" t="s">
        <v>18</v>
      </c>
      <c r="P130" s="121" t="s">
        <v>18</v>
      </c>
      <c r="Q130" s="106">
        <v>44</v>
      </c>
      <c r="R130" s="122" t="s">
        <v>18</v>
      </c>
      <c r="S130" s="122" t="s">
        <v>18</v>
      </c>
      <c r="T130" s="499" t="s">
        <v>18</v>
      </c>
      <c r="U130" s="111">
        <f t="shared" si="2"/>
        <v>210</v>
      </c>
    </row>
    <row r="131" spans="1:21" ht="12.75">
      <c r="A131">
        <v>10</v>
      </c>
      <c r="B131" s="173" t="s">
        <v>38</v>
      </c>
      <c r="C131" s="185" t="s">
        <v>189</v>
      </c>
      <c r="D131" s="186">
        <v>1932</v>
      </c>
      <c r="E131" s="132" t="s">
        <v>18</v>
      </c>
      <c r="F131" s="122" t="s">
        <v>18</v>
      </c>
      <c r="G131" s="122" t="s">
        <v>18</v>
      </c>
      <c r="H131" s="106">
        <v>60</v>
      </c>
      <c r="I131" s="122" t="s">
        <v>18</v>
      </c>
      <c r="J131" s="121" t="s">
        <v>18</v>
      </c>
      <c r="K131" s="121" t="s">
        <v>18</v>
      </c>
      <c r="L131" s="129" t="s">
        <v>18</v>
      </c>
      <c r="M131" s="124">
        <v>44</v>
      </c>
      <c r="N131" s="121" t="s">
        <v>18</v>
      </c>
      <c r="O131" s="120" t="s">
        <v>18</v>
      </c>
      <c r="P131" s="121" t="s">
        <v>18</v>
      </c>
      <c r="Q131" s="106">
        <v>66</v>
      </c>
      <c r="R131" s="122" t="s">
        <v>18</v>
      </c>
      <c r="S131" s="122" t="s">
        <v>18</v>
      </c>
      <c r="T131" s="499" t="s">
        <v>18</v>
      </c>
      <c r="U131" s="111">
        <f t="shared" si="2"/>
        <v>170</v>
      </c>
    </row>
    <row r="132" spans="1:24" ht="12.75">
      <c r="A132">
        <v>11</v>
      </c>
      <c r="B132" s="173" t="s">
        <v>39</v>
      </c>
      <c r="C132" s="240" t="s">
        <v>167</v>
      </c>
      <c r="D132" s="241">
        <v>1938</v>
      </c>
      <c r="E132" s="365" t="s">
        <v>18</v>
      </c>
      <c r="F132" s="280" t="s">
        <v>18</v>
      </c>
      <c r="G132" s="280" t="s">
        <v>18</v>
      </c>
      <c r="H132" s="280" t="s">
        <v>18</v>
      </c>
      <c r="I132" s="280" t="s">
        <v>18</v>
      </c>
      <c r="J132" s="239" t="s">
        <v>18</v>
      </c>
      <c r="K132" s="239" t="s">
        <v>18</v>
      </c>
      <c r="L132" s="169" t="s">
        <v>18</v>
      </c>
      <c r="M132" s="169" t="s">
        <v>18</v>
      </c>
      <c r="N132" s="107">
        <v>40</v>
      </c>
      <c r="O132" s="135">
        <v>66</v>
      </c>
      <c r="P132" s="239" t="s">
        <v>18</v>
      </c>
      <c r="Q132" s="280" t="s">
        <v>18</v>
      </c>
      <c r="R132" s="280" t="s">
        <v>18</v>
      </c>
      <c r="S132" s="493">
        <v>48</v>
      </c>
      <c r="T132" s="499" t="s">
        <v>18</v>
      </c>
      <c r="U132" s="111">
        <f t="shared" si="2"/>
        <v>154</v>
      </c>
      <c r="X132" s="337"/>
    </row>
    <row r="133" spans="1:21" ht="12.75">
      <c r="A133">
        <v>12</v>
      </c>
      <c r="B133" s="173" t="s">
        <v>40</v>
      </c>
      <c r="C133" s="185" t="s">
        <v>387</v>
      </c>
      <c r="D133" s="186">
        <v>1930</v>
      </c>
      <c r="E133" s="156" t="s">
        <v>18</v>
      </c>
      <c r="F133" s="120" t="s">
        <v>18</v>
      </c>
      <c r="G133" s="120" t="s">
        <v>18</v>
      </c>
      <c r="H133" s="120" t="s">
        <v>18</v>
      </c>
      <c r="I133" s="120" t="s">
        <v>18</v>
      </c>
      <c r="J133" s="129" t="s">
        <v>18</v>
      </c>
      <c r="K133" s="129" t="s">
        <v>18</v>
      </c>
      <c r="L133" s="117">
        <v>44</v>
      </c>
      <c r="M133" s="124">
        <v>66</v>
      </c>
      <c r="N133" s="129" t="s">
        <v>18</v>
      </c>
      <c r="O133" s="120" t="s">
        <v>18</v>
      </c>
      <c r="P133" s="129" t="s">
        <v>18</v>
      </c>
      <c r="Q133" s="124">
        <v>44</v>
      </c>
      <c r="R133" s="120" t="s">
        <v>18</v>
      </c>
      <c r="S133" s="122" t="s">
        <v>18</v>
      </c>
      <c r="T133" s="499" t="s">
        <v>18</v>
      </c>
      <c r="U133" s="111">
        <f t="shared" si="2"/>
        <v>154</v>
      </c>
    </row>
    <row r="134" spans="1:21" ht="12.75">
      <c r="A134">
        <v>13</v>
      </c>
      <c r="B134" s="173" t="s">
        <v>347</v>
      </c>
      <c r="C134" s="185" t="s">
        <v>165</v>
      </c>
      <c r="D134" s="186">
        <v>1938</v>
      </c>
      <c r="E134" s="156" t="s">
        <v>18</v>
      </c>
      <c r="F134" s="120" t="s">
        <v>18</v>
      </c>
      <c r="G134" s="120" t="s">
        <v>18</v>
      </c>
      <c r="H134" s="120" t="s">
        <v>18</v>
      </c>
      <c r="I134" s="120" t="s">
        <v>18</v>
      </c>
      <c r="J134" s="129" t="s">
        <v>18</v>
      </c>
      <c r="K134" s="129" t="s">
        <v>18</v>
      </c>
      <c r="L134" s="129" t="s">
        <v>18</v>
      </c>
      <c r="M134" s="129" t="s">
        <v>18</v>
      </c>
      <c r="N134" s="107">
        <v>40</v>
      </c>
      <c r="O134" s="124">
        <v>66</v>
      </c>
      <c r="P134" s="129" t="s">
        <v>18</v>
      </c>
      <c r="Q134" s="120" t="s">
        <v>18</v>
      </c>
      <c r="R134" s="120" t="s">
        <v>18</v>
      </c>
      <c r="S134" s="28">
        <v>48</v>
      </c>
      <c r="T134" s="499" t="s">
        <v>18</v>
      </c>
      <c r="U134" s="111">
        <f t="shared" si="2"/>
        <v>154</v>
      </c>
    </row>
    <row r="135" spans="1:21" ht="12.75">
      <c r="A135">
        <v>14</v>
      </c>
      <c r="B135" s="173" t="s">
        <v>347</v>
      </c>
      <c r="C135" s="185" t="s">
        <v>181</v>
      </c>
      <c r="D135" s="186">
        <v>1933</v>
      </c>
      <c r="E135" s="156" t="s">
        <v>18</v>
      </c>
      <c r="F135" s="120" t="s">
        <v>18</v>
      </c>
      <c r="G135" s="120" t="s">
        <v>18</v>
      </c>
      <c r="H135" s="120" t="s">
        <v>18</v>
      </c>
      <c r="I135" s="120" t="s">
        <v>18</v>
      </c>
      <c r="J135" s="129" t="s">
        <v>18</v>
      </c>
      <c r="K135" s="129" t="s">
        <v>18</v>
      </c>
      <c r="L135" s="129" t="s">
        <v>18</v>
      </c>
      <c r="M135" s="129" t="s">
        <v>18</v>
      </c>
      <c r="N135" s="121" t="s">
        <v>18</v>
      </c>
      <c r="O135" s="120" t="s">
        <v>18</v>
      </c>
      <c r="P135" s="117">
        <v>80</v>
      </c>
      <c r="Q135" s="120" t="s">
        <v>18</v>
      </c>
      <c r="R135" s="120" t="s">
        <v>18</v>
      </c>
      <c r="S135" s="28">
        <v>48</v>
      </c>
      <c r="T135" s="499" t="s">
        <v>18</v>
      </c>
      <c r="U135" s="111">
        <f t="shared" si="2"/>
        <v>128</v>
      </c>
    </row>
    <row r="136" spans="1:21" ht="12.75">
      <c r="A136">
        <v>15</v>
      </c>
      <c r="B136" s="177" t="s">
        <v>43</v>
      </c>
      <c r="C136" s="185" t="s">
        <v>184</v>
      </c>
      <c r="D136" s="186">
        <v>1932</v>
      </c>
      <c r="E136" s="156" t="s">
        <v>18</v>
      </c>
      <c r="F136" s="120" t="s">
        <v>18</v>
      </c>
      <c r="G136" s="120" t="s">
        <v>18</v>
      </c>
      <c r="H136" s="120" t="s">
        <v>18</v>
      </c>
      <c r="I136" s="120" t="s">
        <v>18</v>
      </c>
      <c r="J136" s="129" t="s">
        <v>18</v>
      </c>
      <c r="K136" s="129" t="s">
        <v>18</v>
      </c>
      <c r="L136" s="129" t="s">
        <v>18</v>
      </c>
      <c r="M136" s="129" t="s">
        <v>18</v>
      </c>
      <c r="N136" s="121" t="s">
        <v>18</v>
      </c>
      <c r="O136" s="120" t="s">
        <v>18</v>
      </c>
      <c r="P136" s="117">
        <v>80</v>
      </c>
      <c r="Q136" s="120" t="s">
        <v>18</v>
      </c>
      <c r="R136" s="120" t="s">
        <v>18</v>
      </c>
      <c r="S136" s="28">
        <v>48</v>
      </c>
      <c r="T136" s="499" t="s">
        <v>18</v>
      </c>
      <c r="U136" s="111">
        <f t="shared" si="2"/>
        <v>128</v>
      </c>
    </row>
    <row r="137" spans="1:24" ht="12.75">
      <c r="A137">
        <v>16</v>
      </c>
      <c r="B137" s="177" t="s">
        <v>44</v>
      </c>
      <c r="C137" s="185" t="s">
        <v>186</v>
      </c>
      <c r="D137" s="186">
        <v>1930</v>
      </c>
      <c r="E137" s="156" t="s">
        <v>18</v>
      </c>
      <c r="F137" s="120" t="s">
        <v>18</v>
      </c>
      <c r="G137" s="120" t="s">
        <v>18</v>
      </c>
      <c r="H137" s="172">
        <v>60</v>
      </c>
      <c r="I137" s="120" t="s">
        <v>18</v>
      </c>
      <c r="J137" s="129" t="s">
        <v>18</v>
      </c>
      <c r="K137" s="129" t="s">
        <v>18</v>
      </c>
      <c r="L137" s="129" t="s">
        <v>18</v>
      </c>
      <c r="M137" s="129" t="s">
        <v>18</v>
      </c>
      <c r="N137" s="121" t="s">
        <v>18</v>
      </c>
      <c r="O137" s="120" t="s">
        <v>18</v>
      </c>
      <c r="P137" s="117">
        <v>60</v>
      </c>
      <c r="Q137" s="120" t="s">
        <v>18</v>
      </c>
      <c r="R137" s="120" t="s">
        <v>18</v>
      </c>
      <c r="S137" s="122" t="s">
        <v>18</v>
      </c>
      <c r="T137" s="499" t="s">
        <v>18</v>
      </c>
      <c r="U137" s="111">
        <f t="shared" si="2"/>
        <v>120</v>
      </c>
      <c r="X137" s="337"/>
    </row>
    <row r="138" spans="1:24" ht="12.75">
      <c r="A138">
        <v>17</v>
      </c>
      <c r="B138" s="177" t="s">
        <v>200</v>
      </c>
      <c r="C138" s="185" t="s">
        <v>191</v>
      </c>
      <c r="D138" s="186">
        <v>1921</v>
      </c>
      <c r="E138" s="156" t="s">
        <v>18</v>
      </c>
      <c r="F138" s="120" t="s">
        <v>18</v>
      </c>
      <c r="G138" s="120" t="s">
        <v>18</v>
      </c>
      <c r="H138" s="120" t="s">
        <v>18</v>
      </c>
      <c r="I138" s="120" t="s">
        <v>18</v>
      </c>
      <c r="J138" s="129" t="s">
        <v>18</v>
      </c>
      <c r="K138" s="129" t="s">
        <v>18</v>
      </c>
      <c r="L138" s="129" t="s">
        <v>18</v>
      </c>
      <c r="M138" s="129" t="s">
        <v>18</v>
      </c>
      <c r="N138" s="107">
        <v>60</v>
      </c>
      <c r="O138" s="120" t="s">
        <v>18</v>
      </c>
      <c r="P138" s="129" t="s">
        <v>18</v>
      </c>
      <c r="Q138" s="120" t="s">
        <v>18</v>
      </c>
      <c r="R138" s="120" t="s">
        <v>18</v>
      </c>
      <c r="S138" s="28">
        <v>48</v>
      </c>
      <c r="T138" s="499" t="s">
        <v>18</v>
      </c>
      <c r="U138" s="111">
        <f t="shared" si="2"/>
        <v>108</v>
      </c>
      <c r="X138" s="337"/>
    </row>
    <row r="139" spans="1:24" ht="12.75">
      <c r="A139">
        <v>18</v>
      </c>
      <c r="B139" s="177" t="s">
        <v>200</v>
      </c>
      <c r="C139" s="185" t="s">
        <v>55</v>
      </c>
      <c r="D139" s="186"/>
      <c r="E139" s="156" t="s">
        <v>18</v>
      </c>
      <c r="F139" s="120" t="s">
        <v>18</v>
      </c>
      <c r="G139" s="120" t="s">
        <v>18</v>
      </c>
      <c r="H139" s="120" t="s">
        <v>18</v>
      </c>
      <c r="I139" s="120" t="s">
        <v>18</v>
      </c>
      <c r="J139" s="129" t="s">
        <v>18</v>
      </c>
      <c r="K139" s="129" t="s">
        <v>18</v>
      </c>
      <c r="L139" s="129" t="s">
        <v>18</v>
      </c>
      <c r="M139" s="129" t="s">
        <v>18</v>
      </c>
      <c r="N139" s="107">
        <v>60</v>
      </c>
      <c r="O139" s="120" t="s">
        <v>18</v>
      </c>
      <c r="P139" s="129" t="s">
        <v>18</v>
      </c>
      <c r="Q139" s="120" t="s">
        <v>18</v>
      </c>
      <c r="R139" s="120" t="s">
        <v>18</v>
      </c>
      <c r="S139" s="28">
        <v>48</v>
      </c>
      <c r="T139" s="499" t="s">
        <v>18</v>
      </c>
      <c r="U139" s="111">
        <f t="shared" si="2"/>
        <v>108</v>
      </c>
      <c r="X139" s="337"/>
    </row>
    <row r="140" spans="2:24" ht="12.75">
      <c r="B140" s="177"/>
      <c r="C140" s="185" t="s">
        <v>162</v>
      </c>
      <c r="D140" s="186">
        <v>1938</v>
      </c>
      <c r="E140" s="156" t="s">
        <v>18</v>
      </c>
      <c r="F140" s="120" t="s">
        <v>18</v>
      </c>
      <c r="G140" s="124">
        <v>100</v>
      </c>
      <c r="H140" s="120" t="s">
        <v>18</v>
      </c>
      <c r="I140" s="120" t="s">
        <v>18</v>
      </c>
      <c r="J140" s="129" t="s">
        <v>18</v>
      </c>
      <c r="K140" s="129" t="s">
        <v>18</v>
      </c>
      <c r="L140" s="129" t="s">
        <v>18</v>
      </c>
      <c r="M140" s="129" t="s">
        <v>18</v>
      </c>
      <c r="N140" s="121" t="s">
        <v>18</v>
      </c>
      <c r="O140" s="120" t="s">
        <v>18</v>
      </c>
      <c r="P140" s="129" t="s">
        <v>18</v>
      </c>
      <c r="Q140" s="120" t="s">
        <v>18</v>
      </c>
      <c r="R140" s="120" t="s">
        <v>18</v>
      </c>
      <c r="S140" s="122" t="s">
        <v>18</v>
      </c>
      <c r="T140" s="499" t="s">
        <v>18</v>
      </c>
      <c r="U140" s="111">
        <f t="shared" si="2"/>
        <v>100</v>
      </c>
      <c r="X140" s="337"/>
    </row>
    <row r="141" spans="2:24" ht="12.75">
      <c r="B141" s="177"/>
      <c r="C141" s="185" t="s">
        <v>386</v>
      </c>
      <c r="D141" s="186">
        <v>1930</v>
      </c>
      <c r="E141" s="156" t="s">
        <v>18</v>
      </c>
      <c r="F141" s="120" t="s">
        <v>18</v>
      </c>
      <c r="G141" s="120" t="s">
        <v>18</v>
      </c>
      <c r="H141" s="120" t="s">
        <v>18</v>
      </c>
      <c r="I141" s="120" t="s">
        <v>18</v>
      </c>
      <c r="J141" s="129" t="s">
        <v>18</v>
      </c>
      <c r="K141" s="129" t="s">
        <v>18</v>
      </c>
      <c r="L141" s="117">
        <v>44</v>
      </c>
      <c r="M141" s="129" t="s">
        <v>18</v>
      </c>
      <c r="N141" s="121" t="s">
        <v>18</v>
      </c>
      <c r="O141" s="120" t="s">
        <v>18</v>
      </c>
      <c r="P141" s="129" t="s">
        <v>18</v>
      </c>
      <c r="Q141" s="124">
        <v>44</v>
      </c>
      <c r="R141" s="120" t="s">
        <v>18</v>
      </c>
      <c r="S141" s="122" t="s">
        <v>18</v>
      </c>
      <c r="T141" s="499" t="s">
        <v>18</v>
      </c>
      <c r="U141" s="111">
        <f t="shared" si="2"/>
        <v>88</v>
      </c>
      <c r="X141" s="337"/>
    </row>
    <row r="142" spans="1:24" ht="12.75">
      <c r="A142">
        <v>19</v>
      </c>
      <c r="B142" s="177" t="s">
        <v>454</v>
      </c>
      <c r="C142" s="185" t="s">
        <v>89</v>
      </c>
      <c r="D142" s="186">
        <v>1936</v>
      </c>
      <c r="E142" s="156" t="s">
        <v>18</v>
      </c>
      <c r="F142" s="120" t="s">
        <v>18</v>
      </c>
      <c r="G142" s="120" t="s">
        <v>18</v>
      </c>
      <c r="H142" s="120" t="s">
        <v>18</v>
      </c>
      <c r="I142" s="120" t="s">
        <v>18</v>
      </c>
      <c r="J142" s="129" t="s">
        <v>18</v>
      </c>
      <c r="K142" s="129" t="s">
        <v>18</v>
      </c>
      <c r="L142" s="129" t="s">
        <v>18</v>
      </c>
      <c r="M142" s="129" t="s">
        <v>18</v>
      </c>
      <c r="N142" s="121" t="s">
        <v>18</v>
      </c>
      <c r="O142" s="120" t="s">
        <v>18</v>
      </c>
      <c r="P142" s="120" t="s">
        <v>18</v>
      </c>
      <c r="Q142" s="120" t="s">
        <v>18</v>
      </c>
      <c r="R142" s="120" t="s">
        <v>18</v>
      </c>
      <c r="S142" s="28">
        <v>72</v>
      </c>
      <c r="T142" s="499" t="s">
        <v>18</v>
      </c>
      <c r="U142" s="335">
        <f t="shared" si="2"/>
        <v>72</v>
      </c>
      <c r="V142" s="336"/>
      <c r="W142" s="337"/>
      <c r="X142" s="337"/>
    </row>
    <row r="143" spans="1:24" ht="12.75">
      <c r="A143">
        <v>20</v>
      </c>
      <c r="B143" s="177" t="s">
        <v>454</v>
      </c>
      <c r="C143" s="234" t="s">
        <v>490</v>
      </c>
      <c r="D143" s="220"/>
      <c r="E143" s="156" t="s">
        <v>18</v>
      </c>
      <c r="F143" s="120" t="s">
        <v>18</v>
      </c>
      <c r="G143" s="120" t="s">
        <v>18</v>
      </c>
      <c r="H143" s="120" t="s">
        <v>18</v>
      </c>
      <c r="I143" s="120" t="s">
        <v>18</v>
      </c>
      <c r="J143" s="129" t="s">
        <v>18</v>
      </c>
      <c r="K143" s="129" t="s">
        <v>18</v>
      </c>
      <c r="L143" s="117">
        <v>66</v>
      </c>
      <c r="M143" s="120" t="s">
        <v>18</v>
      </c>
      <c r="N143" s="121" t="s">
        <v>18</v>
      </c>
      <c r="O143" s="120" t="s">
        <v>18</v>
      </c>
      <c r="P143" s="169" t="s">
        <v>18</v>
      </c>
      <c r="Q143" s="133" t="s">
        <v>18</v>
      </c>
      <c r="R143" s="133" t="s">
        <v>18</v>
      </c>
      <c r="S143" s="122" t="s">
        <v>18</v>
      </c>
      <c r="T143" s="499" t="s">
        <v>18</v>
      </c>
      <c r="U143" s="335">
        <f t="shared" si="2"/>
        <v>66</v>
      </c>
      <c r="V143" s="337"/>
      <c r="W143" s="337"/>
      <c r="X143" s="337"/>
    </row>
    <row r="144" spans="1:24" ht="12.75">
      <c r="A144">
        <v>21</v>
      </c>
      <c r="B144" s="177" t="s">
        <v>454</v>
      </c>
      <c r="C144" s="234" t="s">
        <v>491</v>
      </c>
      <c r="D144" s="220">
        <v>1936</v>
      </c>
      <c r="E144" s="156" t="s">
        <v>18</v>
      </c>
      <c r="F144" s="120" t="s">
        <v>18</v>
      </c>
      <c r="G144" s="120" t="s">
        <v>18</v>
      </c>
      <c r="H144" s="120" t="s">
        <v>18</v>
      </c>
      <c r="I144" s="120" t="s">
        <v>18</v>
      </c>
      <c r="J144" s="129" t="s">
        <v>18</v>
      </c>
      <c r="K144" s="129" t="s">
        <v>18</v>
      </c>
      <c r="L144" s="129" t="s">
        <v>18</v>
      </c>
      <c r="M144" s="129" t="s">
        <v>18</v>
      </c>
      <c r="N144" s="121" t="s">
        <v>18</v>
      </c>
      <c r="O144" s="120" t="s">
        <v>18</v>
      </c>
      <c r="P144" s="133" t="s">
        <v>18</v>
      </c>
      <c r="Q144" s="135">
        <v>66</v>
      </c>
      <c r="R144" s="133" t="s">
        <v>18</v>
      </c>
      <c r="S144" s="122" t="s">
        <v>18</v>
      </c>
      <c r="T144" s="499" t="s">
        <v>18</v>
      </c>
      <c r="U144" s="335">
        <f t="shared" si="2"/>
        <v>66</v>
      </c>
      <c r="V144" s="336"/>
      <c r="W144" s="337"/>
      <c r="X144" s="337"/>
    </row>
    <row r="145" spans="1:21" ht="12.75">
      <c r="A145">
        <v>22</v>
      </c>
      <c r="B145" s="177" t="s">
        <v>492</v>
      </c>
      <c r="C145" s="234" t="s">
        <v>190</v>
      </c>
      <c r="D145" s="220">
        <v>1930</v>
      </c>
      <c r="E145" s="156" t="s">
        <v>18</v>
      </c>
      <c r="F145" s="120" t="s">
        <v>18</v>
      </c>
      <c r="G145" s="120" t="s">
        <v>18</v>
      </c>
      <c r="H145" s="120" t="s">
        <v>18</v>
      </c>
      <c r="I145" s="120" t="s">
        <v>18</v>
      </c>
      <c r="J145" s="129" t="s">
        <v>18</v>
      </c>
      <c r="K145" s="129" t="s">
        <v>18</v>
      </c>
      <c r="L145" s="117">
        <v>66</v>
      </c>
      <c r="M145" s="120" t="s">
        <v>18</v>
      </c>
      <c r="N145" s="169" t="s">
        <v>18</v>
      </c>
      <c r="O145" s="133" t="s">
        <v>18</v>
      </c>
      <c r="P145" s="169" t="s">
        <v>18</v>
      </c>
      <c r="Q145" s="133" t="s">
        <v>18</v>
      </c>
      <c r="R145" s="133" t="s">
        <v>18</v>
      </c>
      <c r="S145" s="122" t="s">
        <v>18</v>
      </c>
      <c r="T145" s="499" t="s">
        <v>18</v>
      </c>
      <c r="U145" s="335">
        <f t="shared" si="2"/>
        <v>66</v>
      </c>
    </row>
    <row r="146" spans="1:21" ht="12.75">
      <c r="A146">
        <v>23</v>
      </c>
      <c r="B146" s="177" t="s">
        <v>492</v>
      </c>
      <c r="C146" s="236" t="s">
        <v>154</v>
      </c>
      <c r="D146" s="230">
        <v>1938</v>
      </c>
      <c r="E146" s="156" t="s">
        <v>18</v>
      </c>
      <c r="F146" s="120" t="s">
        <v>18</v>
      </c>
      <c r="G146" s="120" t="s">
        <v>18</v>
      </c>
      <c r="H146" s="120" t="s">
        <v>18</v>
      </c>
      <c r="I146" s="120" t="s">
        <v>18</v>
      </c>
      <c r="J146" s="129" t="s">
        <v>18</v>
      </c>
      <c r="K146" s="129" t="s">
        <v>18</v>
      </c>
      <c r="L146" s="129" t="s">
        <v>18</v>
      </c>
      <c r="M146" s="129" t="s">
        <v>18</v>
      </c>
      <c r="N146" s="169" t="s">
        <v>18</v>
      </c>
      <c r="O146" s="133" t="s">
        <v>18</v>
      </c>
      <c r="P146" s="133" t="s">
        <v>18</v>
      </c>
      <c r="Q146" s="133" t="s">
        <v>18</v>
      </c>
      <c r="R146" s="133" t="s">
        <v>18</v>
      </c>
      <c r="S146" s="358">
        <v>48</v>
      </c>
      <c r="T146" s="499" t="s">
        <v>18</v>
      </c>
      <c r="U146" s="335">
        <f t="shared" si="2"/>
        <v>48</v>
      </c>
    </row>
    <row r="147" spans="1:21" ht="12.75">
      <c r="A147">
        <v>24</v>
      </c>
      <c r="B147" s="123" t="s">
        <v>493</v>
      </c>
      <c r="C147" s="391" t="s">
        <v>185</v>
      </c>
      <c r="D147" s="230">
        <v>1932</v>
      </c>
      <c r="E147" s="156" t="s">
        <v>18</v>
      </c>
      <c r="F147" s="120" t="s">
        <v>18</v>
      </c>
      <c r="G147" s="120" t="s">
        <v>18</v>
      </c>
      <c r="H147" s="120" t="s">
        <v>18</v>
      </c>
      <c r="I147" s="120" t="s">
        <v>18</v>
      </c>
      <c r="J147" s="129" t="s">
        <v>18</v>
      </c>
      <c r="K147" s="129" t="s">
        <v>18</v>
      </c>
      <c r="L147" s="117">
        <v>44</v>
      </c>
      <c r="M147" s="129" t="s">
        <v>18</v>
      </c>
      <c r="N147" s="169" t="s">
        <v>18</v>
      </c>
      <c r="O147" s="133" t="s">
        <v>18</v>
      </c>
      <c r="P147" s="169" t="s">
        <v>18</v>
      </c>
      <c r="Q147" s="169" t="s">
        <v>18</v>
      </c>
      <c r="R147" s="133" t="s">
        <v>18</v>
      </c>
      <c r="S147" s="122" t="s">
        <v>18</v>
      </c>
      <c r="T147" s="499" t="s">
        <v>18</v>
      </c>
      <c r="U147" s="111">
        <f t="shared" si="2"/>
        <v>44</v>
      </c>
    </row>
    <row r="148" spans="1:21" ht="12.75">
      <c r="A148">
        <v>25</v>
      </c>
      <c r="B148" s="123" t="s">
        <v>493</v>
      </c>
      <c r="C148" s="236" t="s">
        <v>494</v>
      </c>
      <c r="D148" s="230">
        <v>1932</v>
      </c>
      <c r="E148" s="156" t="s">
        <v>18</v>
      </c>
      <c r="F148" s="120" t="s">
        <v>18</v>
      </c>
      <c r="G148" s="120" t="s">
        <v>18</v>
      </c>
      <c r="H148" s="120" t="s">
        <v>18</v>
      </c>
      <c r="I148" s="120" t="s">
        <v>18</v>
      </c>
      <c r="J148" s="129" t="s">
        <v>18</v>
      </c>
      <c r="K148" s="129" t="s">
        <v>18</v>
      </c>
      <c r="L148" s="117">
        <v>44</v>
      </c>
      <c r="M148" s="129" t="s">
        <v>18</v>
      </c>
      <c r="N148" s="169" t="s">
        <v>18</v>
      </c>
      <c r="O148" s="133" t="s">
        <v>18</v>
      </c>
      <c r="P148" s="169" t="s">
        <v>18</v>
      </c>
      <c r="Q148" s="169" t="s">
        <v>18</v>
      </c>
      <c r="R148" s="133" t="s">
        <v>18</v>
      </c>
      <c r="S148" s="122" t="s">
        <v>18</v>
      </c>
      <c r="T148" s="499" t="s">
        <v>18</v>
      </c>
      <c r="U148" s="111">
        <f t="shared" si="2"/>
        <v>44</v>
      </c>
    </row>
    <row r="149" spans="1:23" ht="13.5" thickBot="1">
      <c r="A149">
        <v>26</v>
      </c>
      <c r="B149" s="126" t="s">
        <v>493</v>
      </c>
      <c r="C149" s="238" t="s">
        <v>495</v>
      </c>
      <c r="D149" s="221">
        <v>1935</v>
      </c>
      <c r="E149" s="494" t="s">
        <v>18</v>
      </c>
      <c r="F149" s="136" t="s">
        <v>18</v>
      </c>
      <c r="G149" s="136" t="s">
        <v>18</v>
      </c>
      <c r="H149" s="136" t="s">
        <v>18</v>
      </c>
      <c r="I149" s="136" t="s">
        <v>18</v>
      </c>
      <c r="J149" s="138" t="s">
        <v>18</v>
      </c>
      <c r="K149" s="138" t="s">
        <v>18</v>
      </c>
      <c r="L149" s="138" t="s">
        <v>18</v>
      </c>
      <c r="M149" s="137">
        <v>44</v>
      </c>
      <c r="N149" s="138" t="s">
        <v>18</v>
      </c>
      <c r="O149" s="136" t="s">
        <v>18</v>
      </c>
      <c r="P149" s="138" t="s">
        <v>18</v>
      </c>
      <c r="Q149" s="138" t="s">
        <v>18</v>
      </c>
      <c r="R149" s="136" t="s">
        <v>18</v>
      </c>
      <c r="S149" s="136" t="s">
        <v>18</v>
      </c>
      <c r="T149" s="500" t="s">
        <v>18</v>
      </c>
      <c r="U149" s="112">
        <f t="shared" si="2"/>
        <v>44</v>
      </c>
      <c r="V149" s="336"/>
      <c r="W149" s="337"/>
    </row>
    <row r="150" ht="12.75">
      <c r="I150" s="495"/>
    </row>
  </sheetData>
  <sheetProtection/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Uzivatel</cp:lastModifiedBy>
  <cp:lastPrinted>2008-10-20T18:39:02Z</cp:lastPrinted>
  <dcterms:created xsi:type="dcterms:W3CDTF">2000-10-31T13:24:32Z</dcterms:created>
  <dcterms:modified xsi:type="dcterms:W3CDTF">2008-10-20T18:44:32Z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-1060904504</vt:i4>
  </property>
  <property fmtid="{D5CDD505-2E9C-101B-9397-08002B2CF9AE}" pid="3" name="_EmailSubject">
    <vt:lpwstr>Středočeské halové mistrovství veteránů</vt:lpwstr>
  </property>
  <property fmtid="{D5CDD505-2E9C-101B-9397-08002B2CF9AE}" pid="4" name="_AuthorEmail">
    <vt:lpwstr>heincl@heincl.cz</vt:lpwstr>
  </property>
  <property fmtid="{D5CDD505-2E9C-101B-9397-08002B2CF9AE}" pid="5" name="_AuthorEmailDisplayName">
    <vt:lpwstr>Jiří Heincl</vt:lpwstr>
  </property>
  <property fmtid="{D5CDD505-2E9C-101B-9397-08002B2CF9AE}" pid="6" name="_ReviewingToolsShownOnce">
    <vt:lpwstr/>
  </property>
</Properties>
</file>