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480" windowHeight="615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<sst xmlns="http://schemas.openxmlformats.org/spreadsheetml/2006/main" count="4900" uniqueCount="461">
  <si>
    <t>Pořadí</t>
  </si>
  <si>
    <t>Sokol Týnec nad Labem</t>
  </si>
  <si>
    <t>Sokol Libiš</t>
  </si>
  <si>
    <t>Sparta Kutná Hora</t>
  </si>
  <si>
    <t>Jetel</t>
  </si>
  <si>
    <t>Dvouhra</t>
  </si>
  <si>
    <t>Dvouhra 70 - 74</t>
  </si>
  <si>
    <t>Dvouhra 60 - 64</t>
  </si>
  <si>
    <t>Dvouhra 55 - 59</t>
  </si>
  <si>
    <t>Dvouhra 50 - 54</t>
  </si>
  <si>
    <t>Dvouhra 75 - 79</t>
  </si>
  <si>
    <t>Zpracoval Ing. Jiří Heincl</t>
  </si>
  <si>
    <t>x</t>
  </si>
  <si>
    <t>Dvouhra 65 - 69</t>
  </si>
  <si>
    <t>STŘEDOČESKÝ POHÁR VETERÁNŮ</t>
  </si>
  <si>
    <t>Účast:   hráčů</t>
  </si>
  <si>
    <t>Vítězové</t>
  </si>
  <si>
    <t>60 - 64</t>
  </si>
  <si>
    <t>65 - 69</t>
  </si>
  <si>
    <t>70 - 74</t>
  </si>
  <si>
    <t>dvouhra</t>
  </si>
  <si>
    <t>čtyřhra</t>
  </si>
  <si>
    <t>2.</t>
  </si>
  <si>
    <t>1.</t>
  </si>
  <si>
    <t>3.</t>
  </si>
  <si>
    <t>4.</t>
  </si>
  <si>
    <t>5.</t>
  </si>
  <si>
    <t>6.</t>
  </si>
  <si>
    <t>2. - 3.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</si>
  <si>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</si>
  <si>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</si>
  <si>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</si>
  <si>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</si>
  <si>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</si>
  <si>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</si>
  <si>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</si>
  <si>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</si>
  <si>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</si>
  <si>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</si>
  <si>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14. - 15.</t>
  </si>
  <si>
    <t>Středočeský tenisový svaz</t>
  </si>
  <si>
    <t>18.</t>
  </si>
  <si>
    <t>9. - 10.</t>
  </si>
  <si>
    <t>17.</t>
  </si>
  <si>
    <t>16. - 17.</t>
  </si>
  <si>
    <t>26. - 28.</t>
  </si>
  <si>
    <t>Hluchý</t>
  </si>
  <si>
    <t>20.</t>
  </si>
  <si>
    <t>19.</t>
  </si>
  <si>
    <t>Dvouhra 45 - 49</t>
  </si>
  <si>
    <t>21.</t>
  </si>
  <si>
    <t>22.</t>
  </si>
  <si>
    <t>55 - 59</t>
  </si>
  <si>
    <t>75 - 79</t>
  </si>
  <si>
    <t>23.</t>
  </si>
  <si>
    <t>Miroslav Hlubuček</t>
  </si>
  <si>
    <t>Roman Jetel</t>
  </si>
  <si>
    <t>MASTERS</t>
  </si>
  <si>
    <t>Body</t>
  </si>
  <si>
    <t>Kategorie 55 - 59</t>
  </si>
  <si>
    <t>Kategorie 75 - 79</t>
  </si>
  <si>
    <t>Jetel Roman</t>
  </si>
  <si>
    <t>Janál Jiří</t>
  </si>
  <si>
    <t>Charvát Jaroslav</t>
  </si>
  <si>
    <t>Zdeněk Fiala</t>
  </si>
  <si>
    <t>Sokol Sedlčany</t>
  </si>
  <si>
    <t>nar.</t>
  </si>
  <si>
    <t>Kott Otakar</t>
  </si>
  <si>
    <t>Hlubuček Miroslav</t>
  </si>
  <si>
    <t>Vojta Jiří</t>
  </si>
  <si>
    <t>Kudláček Pavel</t>
  </si>
  <si>
    <t>Jonáš Jaroslav</t>
  </si>
  <si>
    <t>Trčka Martin</t>
  </si>
  <si>
    <t>Roudnický Jaromír</t>
  </si>
  <si>
    <t>Uher Luděk</t>
  </si>
  <si>
    <t>Sembdner Ludvík</t>
  </si>
  <si>
    <t>Chrudimský Stanislav</t>
  </si>
  <si>
    <t>Král Milan</t>
  </si>
  <si>
    <t>Hedrlín Pavel</t>
  </si>
  <si>
    <t>Šorejs Vladimír</t>
  </si>
  <si>
    <t>Uher Josef</t>
  </si>
  <si>
    <t>Heincl Jiří</t>
  </si>
  <si>
    <t>Přáda Jindřich</t>
  </si>
  <si>
    <t>Vrzala Jiří</t>
  </si>
  <si>
    <t>Hajný Richard</t>
  </si>
  <si>
    <t>Bouška Jiří</t>
  </si>
  <si>
    <t>Dvořák Jiří</t>
  </si>
  <si>
    <t>Sochor Ladislav</t>
  </si>
  <si>
    <t>Hrubý Zdeněk</t>
  </si>
  <si>
    <t>Neustupa Jiří</t>
  </si>
  <si>
    <t>Fiala Zdeněk</t>
  </si>
  <si>
    <t>Šprysl Josef</t>
  </si>
  <si>
    <t>Buňata Michal</t>
  </si>
  <si>
    <t>Kopřiva Milan</t>
  </si>
  <si>
    <t>Kožíšek Jan</t>
  </si>
  <si>
    <t>Pavlíček Karel</t>
  </si>
  <si>
    <t>Kopecký Ivan</t>
  </si>
  <si>
    <t>Vydra Leopold</t>
  </si>
  <si>
    <t>Růžička František</t>
  </si>
  <si>
    <t>Zahradníček Josef</t>
  </si>
  <si>
    <t>Kos Luděk</t>
  </si>
  <si>
    <t>Novák Miroslav</t>
  </si>
  <si>
    <t>Jedlička Josef</t>
  </si>
  <si>
    <t>Klaška Karel</t>
  </si>
  <si>
    <t>Kurz Ivan</t>
  </si>
  <si>
    <t>Mrázek Ladislav</t>
  </si>
  <si>
    <t>Hofrichter Petr</t>
  </si>
  <si>
    <t>Homola Jan</t>
  </si>
  <si>
    <t>Kysela Jiří</t>
  </si>
  <si>
    <t>Vyšín Václav</t>
  </si>
  <si>
    <t>Šimůnek Čestmír</t>
  </si>
  <si>
    <t>Zítko Václav</t>
  </si>
  <si>
    <t>Horák Josef</t>
  </si>
  <si>
    <t>Müller Vlastimil</t>
  </si>
  <si>
    <t>Přibyl Miroslav</t>
  </si>
  <si>
    <t>Jetel Zbyněk</t>
  </si>
  <si>
    <t>Žďárský Libor</t>
  </si>
  <si>
    <t>Patočka Jan</t>
  </si>
  <si>
    <t>Král František</t>
  </si>
  <si>
    <t>Jeník Miroslav</t>
  </si>
  <si>
    <t>Dvořák Josef</t>
  </si>
  <si>
    <t>Diviš Miroslav</t>
  </si>
  <si>
    <t>Peterka Milan</t>
  </si>
  <si>
    <t>Mazurkiewicz Ladislav</t>
  </si>
  <si>
    <t>Fröhlich Václav</t>
  </si>
  <si>
    <t>Brožek Blahoslav</t>
  </si>
  <si>
    <t>Popelka Čestmír</t>
  </si>
  <si>
    <t>Pelc Svatopluk</t>
  </si>
  <si>
    <t>Dobiáš Jaroslav</t>
  </si>
  <si>
    <t>Čtyřhra 60 - 69</t>
  </si>
  <si>
    <t>17. - 18.</t>
  </si>
  <si>
    <t>Čtyřhra 70 - starší</t>
  </si>
  <si>
    <t>Horák</t>
  </si>
  <si>
    <t>Miroslav Přibyl</t>
  </si>
  <si>
    <t>Diviš</t>
  </si>
  <si>
    <t>Milan Peterka</t>
  </si>
  <si>
    <t>70 - st.</t>
  </si>
  <si>
    <t>2</t>
  </si>
  <si>
    <t>1</t>
  </si>
  <si>
    <t>0</t>
  </si>
  <si>
    <t>Tůša</t>
  </si>
  <si>
    <t>6:3, 6:4</t>
  </si>
  <si>
    <t>Patočka</t>
  </si>
  <si>
    <t>Přibyl</t>
  </si>
  <si>
    <t>Josef Dvořák</t>
  </si>
  <si>
    <t>Kos</t>
  </si>
  <si>
    <t>Dvořák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</si>
  <si>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</si>
  <si>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</si>
  <si>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</si>
  <si>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</si>
  <si>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</si>
  <si>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Dvouhra 35 - 39</t>
  </si>
  <si>
    <t>Halík Martin</t>
  </si>
  <si>
    <t>Dvouhra 40 - 44</t>
  </si>
  <si>
    <t>Fatka Ondřej</t>
  </si>
  <si>
    <t>Pokorný Miloš</t>
  </si>
  <si>
    <t>Vaněček Jiří</t>
  </si>
  <si>
    <t>8. - 9.</t>
  </si>
  <si>
    <t>11. - 12.</t>
  </si>
  <si>
    <t>13. - 14.</t>
  </si>
  <si>
    <t>Čermák Vladimír</t>
  </si>
  <si>
    <t>7. - 8.</t>
  </si>
  <si>
    <t>Miller Walter</t>
  </si>
  <si>
    <t>Forgács František</t>
  </si>
  <si>
    <t>Tůša Josef</t>
  </si>
  <si>
    <t>Haščyn František</t>
  </si>
  <si>
    <t>Novotný Miloš</t>
  </si>
  <si>
    <t>Konrád Miloš                           1935</t>
  </si>
  <si>
    <t>Kubát Jan</t>
  </si>
  <si>
    <t>Štus Emil</t>
  </si>
  <si>
    <t>Dvouhra 80 - st.</t>
  </si>
  <si>
    <t>Započítáno</t>
  </si>
  <si>
    <t>Šprysl</t>
  </si>
  <si>
    <t>Buňata</t>
  </si>
  <si>
    <t>Paroubek</t>
  </si>
  <si>
    <t>Zahradníček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</si>
  <si>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</si>
  <si>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</si>
  <si>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</si>
  <si>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</si>
  <si>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</si>
  <si>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</si>
  <si>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</si>
  <si>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</si>
  <si>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Buben</t>
  </si>
  <si>
    <t>Šimůnek</t>
  </si>
  <si>
    <t>Homola</t>
  </si>
  <si>
    <t>Hujer</t>
  </si>
  <si>
    <t>Bleha</t>
  </si>
  <si>
    <t>Holub M.</t>
  </si>
  <si>
    <t>Novák</t>
  </si>
  <si>
    <t>Renner</t>
  </si>
  <si>
    <t>Vydra</t>
  </si>
  <si>
    <t>Müller</t>
  </si>
  <si>
    <t>Wurm</t>
  </si>
  <si>
    <t>Mrázek</t>
  </si>
  <si>
    <t>Žďárský</t>
  </si>
  <si>
    <t>Charvát</t>
  </si>
  <si>
    <t>Holub J.</t>
  </si>
  <si>
    <t>Hofrichter</t>
  </si>
  <si>
    <t>Kratochvíl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</si>
  <si>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</si>
  <si>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</si>
  <si>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</si>
  <si>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</si>
  <si>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</si>
  <si>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</si>
  <si>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</si>
  <si>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</si>
  <si>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</si>
  <si>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</si>
  <si>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Kaluha</t>
  </si>
  <si>
    <t>Král</t>
  </si>
  <si>
    <t>Brožek</t>
  </si>
  <si>
    <t>Mazurkiewicz</t>
  </si>
  <si>
    <t>Popelka</t>
  </si>
  <si>
    <t>Gürtler</t>
  </si>
  <si>
    <t>Pelc</t>
  </si>
  <si>
    <t>Konrád</t>
  </si>
  <si>
    <t>Jeník</t>
  </si>
  <si>
    <t>Hrůša</t>
  </si>
  <si>
    <t>Mates</t>
  </si>
  <si>
    <t>13. - 15.</t>
  </si>
  <si>
    <t>Knor</t>
  </si>
  <si>
    <t>Štus</t>
  </si>
  <si>
    <t>Cestr</t>
  </si>
  <si>
    <t>Váleček</t>
  </si>
  <si>
    <t>Fröhlich</t>
  </si>
  <si>
    <t>Procházka</t>
  </si>
  <si>
    <t>Číha</t>
  </si>
  <si>
    <t>Žemla</t>
  </si>
  <si>
    <t>Kožíšek</t>
  </si>
  <si>
    <t>Čtyřhra 60 - st.</t>
  </si>
  <si>
    <t>Kysela</t>
  </si>
  <si>
    <t>19. - 21.</t>
  </si>
  <si>
    <t>22. - 25.</t>
  </si>
  <si>
    <t>29. - 35.</t>
  </si>
  <si>
    <t>Prinz</t>
  </si>
  <si>
    <t>Josífko</t>
  </si>
  <si>
    <t>Glaser</t>
  </si>
  <si>
    <t>34. - 39.</t>
  </si>
  <si>
    <t>Štefan</t>
  </si>
  <si>
    <t>Čtyřhra 35 - 59</t>
  </si>
  <si>
    <t>Slimařík Pavel</t>
  </si>
  <si>
    <t>Krupička Josef</t>
  </si>
  <si>
    <t>Holub Jan</t>
  </si>
  <si>
    <t>Zbyněk Pavluv</t>
  </si>
  <si>
    <t>Miroslav Jeník</t>
  </si>
  <si>
    <t>6:0, 6:1</t>
  </si>
  <si>
    <t>Kategorie 35 - 59</t>
  </si>
  <si>
    <t>Pavluv Zbyněk</t>
  </si>
  <si>
    <t>Pišín Petr</t>
  </si>
  <si>
    <t>5. - 6.</t>
  </si>
  <si>
    <t>Kurc Pavel</t>
  </si>
  <si>
    <t>Střihavka Jiří</t>
  </si>
  <si>
    <t>Komárek Vladimír</t>
  </si>
  <si>
    <t>Kučva Vítězslav</t>
  </si>
  <si>
    <t>Hendrych Karel</t>
  </si>
  <si>
    <t>Horák Peter</t>
  </si>
  <si>
    <t>Brotan Petr</t>
  </si>
  <si>
    <t>Procházka Roman</t>
  </si>
  <si>
    <t>Matoušek Karel</t>
  </si>
  <si>
    <t>Frunc Petr</t>
  </si>
  <si>
    <t>Bidrman Josef</t>
  </si>
  <si>
    <t>Borovanský Pavel</t>
  </si>
  <si>
    <t>Prymš Zdeněk</t>
  </si>
  <si>
    <t>Wurm Petr</t>
  </si>
  <si>
    <t>Hrůša Vlastimil</t>
  </si>
  <si>
    <t>Moravec Ladislav</t>
  </si>
  <si>
    <t>Dvouhra 80 - starší</t>
  </si>
  <si>
    <t>26.</t>
  </si>
  <si>
    <t>TENIS Brandýs nad Labem</t>
  </si>
  <si>
    <t>4. - 5. 9. 2010</t>
  </si>
  <si>
    <t>V Kolíně 6. 9. 2010</t>
  </si>
  <si>
    <t>24. - 25. 4.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</si>
  <si>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</si>
  <si>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8. - 9. 5. 2010</t>
  </si>
  <si>
    <t>15. - 16. 5. 2010</t>
  </si>
  <si>
    <t>22 - 23. 5. 2010</t>
  </si>
  <si>
    <t>TC Spořilov Praha</t>
  </si>
  <si>
    <t>29. - 30. 5. 2010</t>
  </si>
  <si>
    <t>5. - 6. 6. 2010</t>
  </si>
  <si>
    <t>6A</t>
  </si>
  <si>
    <t>TK Lány do 59 let od 8.30 hod.</t>
  </si>
  <si>
    <t>12. - 13. 6. 2010</t>
  </si>
  <si>
    <t>26. - 27.6.2010</t>
  </si>
  <si>
    <t>6B</t>
  </si>
  <si>
    <t>Spartak Pečky nad 60 let od 8.30.hod.</t>
  </si>
  <si>
    <t>3. - 4. 7. 2010</t>
  </si>
  <si>
    <t>10. - 11. 7. 2010</t>
  </si>
  <si>
    <r>
      <t xml:space="preserve">CAFEX Rakovník </t>
    </r>
    <r>
      <rPr>
        <sz val="10"/>
        <color indexed="10"/>
        <rFont val="Arial CE"/>
        <family val="0"/>
      </rPr>
      <t>G</t>
    </r>
  </si>
  <si>
    <t>17. - 18. 7. 2010</t>
  </si>
  <si>
    <t>10A</t>
  </si>
  <si>
    <t>Tenis Brandýs n. L. do 59 let od 8.30 hod.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</si>
  <si>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</si>
  <si>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</si>
  <si>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</si>
  <si>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</si>
  <si>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</si>
  <si>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</si>
  <si>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</si>
  <si>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</si>
  <si>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</si>
  <si>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</si>
  <si>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</si>
  <si>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</si>
  <si>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Knapp Leoš</t>
  </si>
  <si>
    <t>Hartmann Jiří</t>
  </si>
  <si>
    <t>Fiedler Jiří</t>
  </si>
  <si>
    <t>Sekerák Pavel</t>
  </si>
  <si>
    <t>Moravec Milan</t>
  </si>
  <si>
    <t>Kavka Ivan</t>
  </si>
  <si>
    <t>12. - 13</t>
  </si>
  <si>
    <t>Barkman Luděk</t>
  </si>
  <si>
    <t>Moravec Petr</t>
  </si>
  <si>
    <t>16 . - 17.</t>
  </si>
  <si>
    <t>Hanus Vladislav</t>
  </si>
  <si>
    <t>Brož Pavel</t>
  </si>
  <si>
    <t>Rytíř Jaroslav</t>
  </si>
  <si>
    <t>Kratochvíl Jaroslav</t>
  </si>
  <si>
    <t>10. - 12.</t>
  </si>
  <si>
    <t>Počepický Bohumír</t>
  </si>
  <si>
    <t>Víta Jiří</t>
  </si>
  <si>
    <t>Kučera Josef</t>
  </si>
  <si>
    <t>Pšenička Václav</t>
  </si>
  <si>
    <t>Vít Jiří</t>
  </si>
  <si>
    <t>Nejedlý Vladimír</t>
  </si>
  <si>
    <t>15. - 16.</t>
  </si>
  <si>
    <t>Buňata Tomáš</t>
  </si>
  <si>
    <t>17. - 19.</t>
  </si>
  <si>
    <t>Janoušek Jiří</t>
  </si>
  <si>
    <t>Otto Heinz Georg</t>
  </si>
  <si>
    <t>Volák Josef</t>
  </si>
  <si>
    <t>16. - 18.</t>
  </si>
  <si>
    <t>Kotek Bedřich</t>
  </si>
  <si>
    <t>Weis Jiří</t>
  </si>
  <si>
    <t>Bechyně Antonín</t>
  </si>
  <si>
    <t>Leutert Werner</t>
  </si>
  <si>
    <t>6. - 7.</t>
  </si>
  <si>
    <t>19. - 22.</t>
  </si>
  <si>
    <t>Mádr Václav</t>
  </si>
  <si>
    <t>Nezavdal Jiří</t>
  </si>
  <si>
    <t>Šourek Jan</t>
  </si>
  <si>
    <t>24. - 25.</t>
  </si>
  <si>
    <t>27.</t>
  </si>
  <si>
    <t>28. - 29.</t>
  </si>
  <si>
    <t>Paur Roman</t>
  </si>
  <si>
    <t>30. - 31.</t>
  </si>
  <si>
    <t>32. - 34.</t>
  </si>
  <si>
    <t>Semecký Petr</t>
  </si>
  <si>
    <t>Šneller Roman</t>
  </si>
  <si>
    <t>Švácha Jiří</t>
  </si>
  <si>
    <t>Žatečka Václav</t>
  </si>
  <si>
    <t>45. - 48.</t>
  </si>
  <si>
    <t>49. - 51.</t>
  </si>
  <si>
    <t>1. - 2.</t>
  </si>
  <si>
    <t>3. - 4.</t>
  </si>
  <si>
    <t>10. - 14.</t>
  </si>
  <si>
    <t>15. - 17.</t>
  </si>
  <si>
    <t>18. - 20.</t>
  </si>
  <si>
    <t>21. - 28.</t>
  </si>
  <si>
    <t>29.</t>
  </si>
  <si>
    <t>Suttner Jiří</t>
  </si>
  <si>
    <t>21. - 22.</t>
  </si>
  <si>
    <t>23. - 27.</t>
  </si>
  <si>
    <t>28.</t>
  </si>
  <si>
    <t>Sety</t>
  </si>
  <si>
    <t>MASTERS Brandýs nad Labem 4. 9. 2010</t>
  </si>
  <si>
    <t>MASTERS Brandýs nad Labem 5. 9. 2010</t>
  </si>
  <si>
    <t>Hendrych, Hlubuček</t>
  </si>
  <si>
    <t>Krupička, Roudnický</t>
  </si>
  <si>
    <t>Kott, Pavluv</t>
  </si>
  <si>
    <t>3:6, 6:2, 0:6</t>
  </si>
  <si>
    <t>7:6, 6:4</t>
  </si>
  <si>
    <t>6:3, 2:6, 6:0</t>
  </si>
  <si>
    <t>3:6, 7:6, 6:2</t>
  </si>
  <si>
    <t>6:7, 4:6</t>
  </si>
  <si>
    <t>6:3, 6:7, 2:6</t>
  </si>
  <si>
    <t>Kategorie 70 a starší</t>
  </si>
  <si>
    <t>Přibyl, Patočka</t>
  </si>
  <si>
    <t>Novák, Kysela</t>
  </si>
  <si>
    <t>Jetel, Žďárský</t>
  </si>
  <si>
    <t>4:6, 6:4, 5:10</t>
  </si>
  <si>
    <t>6:4, 4:6, 10:5</t>
  </si>
  <si>
    <t>0:6, 1:6</t>
  </si>
  <si>
    <t>3:6, 4:6</t>
  </si>
  <si>
    <t>3:2</t>
  </si>
  <si>
    <t>4:2</t>
  </si>
  <si>
    <t>1:4</t>
  </si>
  <si>
    <t>4:1</t>
  </si>
  <si>
    <t>0:4</t>
  </si>
  <si>
    <t>Kategorie 70 - 74</t>
  </si>
  <si>
    <t>Kategorie 65 - 69</t>
  </si>
  <si>
    <t>Josef Šprysl</t>
  </si>
  <si>
    <t>Josef Tůša</t>
  </si>
  <si>
    <t>Pavel Borovanský</t>
  </si>
  <si>
    <t>Miroslav Novák</t>
  </si>
  <si>
    <t>Vlastimil Müller</t>
  </si>
  <si>
    <t>Jan Patočka</t>
  </si>
  <si>
    <t>Petr Frunc</t>
  </si>
  <si>
    <t>Jindřich Přáda</t>
  </si>
  <si>
    <t>Zdeněk Hrubý</t>
  </si>
  <si>
    <t>Karel Hendrych</t>
  </si>
  <si>
    <t>Otakar Kott</t>
  </si>
  <si>
    <t>Jaromír Roudnický</t>
  </si>
  <si>
    <t>Bartoň Petr</t>
  </si>
  <si>
    <t>Kategorie 50 - 54</t>
  </si>
  <si>
    <t>Kategorie 60 - 64</t>
  </si>
  <si>
    <t>Kategorie 35 - 44</t>
  </si>
  <si>
    <t>6:1, 6:1</t>
  </si>
  <si>
    <t>Blahoslav Brožek</t>
  </si>
  <si>
    <t>Ladislav Sochor</t>
  </si>
  <si>
    <t>Ludvík Sembdner</t>
  </si>
  <si>
    <t>Karel Matoušek</t>
  </si>
  <si>
    <t>Sembdner</t>
  </si>
  <si>
    <t>Sochor</t>
  </si>
  <si>
    <t>Matoušek</t>
  </si>
  <si>
    <t>Hendrych</t>
  </si>
  <si>
    <t>6:7, 6:4, 6:0</t>
  </si>
  <si>
    <t>Hlubuček</t>
  </si>
  <si>
    <t>2:6, 6:2, 6:1</t>
  </si>
  <si>
    <t>6:2, 6:3</t>
  </si>
  <si>
    <t>3:6, 0:6</t>
  </si>
  <si>
    <t>6:3, 6:7, 6:4</t>
  </si>
  <si>
    <t>6:0, 6:2</t>
  </si>
  <si>
    <t>0:6, 2:6</t>
  </si>
  <si>
    <t>6:3, 6:0</t>
  </si>
  <si>
    <t>3:6, 7:6, 4:6</t>
  </si>
  <si>
    <t>2:3</t>
  </si>
  <si>
    <t>4:0</t>
  </si>
  <si>
    <t>Pořadí: 1. Ludvík Sembdner, 2. Ladislav Sochor, 3. Karel Matoušek</t>
  </si>
  <si>
    <t>Hrubý</t>
  </si>
  <si>
    <t>6:3, 6:2</t>
  </si>
  <si>
    <t>Frunc</t>
  </si>
  <si>
    <t>6:0, 6:4</t>
  </si>
  <si>
    <t>2:6, 6:4, 10:8</t>
  </si>
  <si>
    <t>o 3. místo Fiala - Přáda 2:6, 6:4, 11:9</t>
  </si>
  <si>
    <t>o 3. místo Kott - Roudnický 6:3, 6:1</t>
  </si>
  <si>
    <t>6:2, 2:6, 2:10</t>
  </si>
  <si>
    <t>6:0, 3:6, 10:8</t>
  </si>
  <si>
    <t>4:6, 2:6</t>
  </si>
  <si>
    <t>2:6, 6:2, 10:2</t>
  </si>
  <si>
    <t>0:6, 6:3, 8:10</t>
  </si>
  <si>
    <t>6:4, 6:2</t>
  </si>
  <si>
    <t>3:3</t>
  </si>
  <si>
    <t>6:2, 6:0</t>
  </si>
  <si>
    <t>6:3, 6:1</t>
  </si>
  <si>
    <t>3:6, 7:6, 10:8</t>
  </si>
  <si>
    <t>o 3. místo Přibyl - Müller 7:5, 6:2</t>
  </si>
  <si>
    <t>o 3. místo Peterka - Dvořák 6:0, 3:6, 10:5</t>
  </si>
  <si>
    <t>Pořadí: 1. Pavel Borovanský, 2. Josef Šprysl, 3. Josef Tůša</t>
  </si>
  <si>
    <t>Turnaj řídil pan Hlubuček</t>
  </si>
  <si>
    <t>Pořadí: 1. Krupička, Roudnický, 2. Hendrych, Hlubuček, 3. Kott, Pavluv</t>
  </si>
  <si>
    <t>Pořadí: 1. Novák, Kysela, 2. Přibyl, Patočka, 3. Jetel, Žďárský</t>
  </si>
  <si>
    <t>35. - 44.</t>
  </si>
  <si>
    <t>35 - 44</t>
  </si>
  <si>
    <t>50 - 54</t>
  </si>
  <si>
    <t>35 - 59</t>
  </si>
  <si>
    <t>Josef Krupička</t>
  </si>
  <si>
    <t>Jiří Kysela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</si>
</sst>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</numFmts>
  <fonts count="5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9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  <font>
      <sz val="10"/>
      <color indexed="9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4" fontId="4" fillId="0" borderId="3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14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5" fillId="0" borderId="0" xfId="0" applyFont="1" applyAlignment="1">
      <alignment/>
    </xf>
    <xf numFmtId="0" fontId="5" fillId="0" borderId="4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57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58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5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Border="1" applyAlignment="1">
      <alignment/>
    </xf>
    <xf numFmtId="0" fontId="7" fillId="0" borderId="63" xfId="0" applyFont="1" applyFill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3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5" fillId="0" borderId="6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6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51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49" fontId="0" fillId="35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0" fontId="7" fillId="34" borderId="78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4" fillId="0" borderId="22" xfId="0" applyFont="1" applyFill="1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34" borderId="49" xfId="0" applyFont="1" applyFill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58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30" xfId="0" applyBorder="1" applyAlignment="1">
      <alignment/>
    </xf>
    <xf numFmtId="0" fontId="4" fillId="0" borderId="55" xfId="0" applyFont="1" applyBorder="1" applyAlignment="1">
      <alignment horizontal="right"/>
    </xf>
    <xf numFmtId="0" fontId="5" fillId="0" borderId="81" xfId="0" applyFont="1" applyBorder="1" applyAlignment="1">
      <alignment/>
    </xf>
    <xf numFmtId="0" fontId="4" fillId="0" borderId="67" xfId="0" applyFont="1" applyBorder="1" applyAlignment="1">
      <alignment horizontal="right"/>
    </xf>
    <xf numFmtId="0" fontId="0" fillId="0" borderId="59" xfId="0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0" fillId="0" borderId="31" xfId="0" applyBorder="1" applyAlignment="1">
      <alignment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84" xfId="0" applyFont="1" applyBorder="1" applyAlignment="1">
      <alignment/>
    </xf>
    <xf numFmtId="0" fontId="4" fillId="0" borderId="84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84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87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6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66" xfId="0" applyBorder="1" applyAlignment="1">
      <alignment/>
    </xf>
    <xf numFmtId="0" fontId="5" fillId="0" borderId="85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88" xfId="0" applyNumberFormat="1" applyFont="1" applyBorder="1" applyAlignment="1">
      <alignment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49" fontId="0" fillId="35" borderId="91" xfId="0" applyNumberFormat="1" applyFill="1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35" borderId="95" xfId="0" applyNumberForma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82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85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5" fillId="0" borderId="69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6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4" fillId="0" borderId="52" xfId="0" applyFont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5" fillId="0" borderId="69" xfId="0" applyFont="1" applyFill="1" applyBorder="1" applyAlignment="1">
      <alignment horizontal="left"/>
    </xf>
    <xf numFmtId="0" fontId="4" fillId="0" borderId="105" xfId="0" applyFont="1" applyBorder="1" applyAlignment="1">
      <alignment horizontal="right"/>
    </xf>
    <xf numFmtId="0" fontId="4" fillId="0" borderId="105" xfId="0" applyFont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82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33" borderId="29" xfId="0" applyFont="1" applyFill="1" applyBorder="1" applyAlignment="1">
      <alignment horizontal="right"/>
    </xf>
    <xf numFmtId="0" fontId="4" fillId="36" borderId="29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06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right"/>
    </xf>
    <xf numFmtId="0" fontId="21" fillId="0" borderId="46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0" fontId="4" fillId="36" borderId="12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55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54" xfId="0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4" fillId="36" borderId="21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36" xfId="0" applyFont="1" applyBorder="1" applyAlignment="1">
      <alignment horizontal="right"/>
    </xf>
    <xf numFmtId="0" fontId="21" fillId="0" borderId="0" xfId="0" applyFont="1" applyAlignment="1">
      <alignment/>
    </xf>
    <xf numFmtId="0" fontId="0" fillId="33" borderId="29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6" borderId="2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4" fillId="33" borderId="53" xfId="0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0" fontId="0" fillId="36" borderId="51" xfId="0" applyFont="1" applyFill="1" applyBorder="1" applyAlignment="1">
      <alignment horizontal="right"/>
    </xf>
    <xf numFmtId="0" fontId="4" fillId="0" borderId="10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4" fillId="33" borderId="5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21" fillId="0" borderId="4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5" fillId="0" borderId="22" xfId="0" applyFont="1" applyBorder="1" applyAlignment="1">
      <alignment/>
    </xf>
    <xf numFmtId="0" fontId="21" fillId="0" borderId="82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4" fillId="0" borderId="58" xfId="0" applyFont="1" applyFill="1" applyBorder="1" applyAlignment="1">
      <alignment/>
    </xf>
    <xf numFmtId="0" fontId="5" fillId="0" borderId="66" xfId="0" applyFont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80" xfId="0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09" xfId="0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4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21" fillId="0" borderId="8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61" xfId="0" applyFont="1" applyFill="1" applyBorder="1" applyAlignment="1">
      <alignment horizontal="right"/>
    </xf>
    <xf numFmtId="49" fontId="1" fillId="0" borderId="114" xfId="0" applyNumberFormat="1" applyFont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6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5" xfId="0" applyBorder="1" applyAlignment="1">
      <alignment horizontal="center"/>
    </xf>
    <xf numFmtId="0" fontId="4" fillId="36" borderId="52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center"/>
    </xf>
    <xf numFmtId="0" fontId="4" fillId="36" borderId="20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8" fillId="0" borderId="115" xfId="0" applyNumberFormat="1" applyFont="1" applyBorder="1" applyAlignment="1">
      <alignment horizontal="left"/>
    </xf>
    <xf numFmtId="49" fontId="1" fillId="0" borderId="1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/>
    </xf>
    <xf numFmtId="49" fontId="1" fillId="0" borderId="114" xfId="0" applyNumberFormat="1" applyFont="1" applyBorder="1" applyAlignment="1">
      <alignment/>
    </xf>
    <xf numFmtId="49" fontId="1" fillId="0" borderId="114" xfId="0" applyNumberFormat="1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8" fillId="0" borderId="120" xfId="0" applyNumberFormat="1" applyFont="1" applyBorder="1" applyAlignment="1">
      <alignment shrinkToFit="1"/>
    </xf>
    <xf numFmtId="49" fontId="1" fillId="0" borderId="121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/>
    </xf>
    <xf numFmtId="49" fontId="0" fillId="0" borderId="122" xfId="0" applyNumberFormat="1" applyFont="1" applyBorder="1" applyAlignment="1">
      <alignment/>
    </xf>
    <xf numFmtId="49" fontId="8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123" xfId="0" applyNumberFormat="1" applyFont="1" applyBorder="1" applyAlignment="1">
      <alignment/>
    </xf>
    <xf numFmtId="49" fontId="1" fillId="0" borderId="114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8" fillId="0" borderId="1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20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 shrinkToFit="1"/>
    </xf>
    <xf numFmtId="49" fontId="1" fillId="0" borderId="122" xfId="0" applyNumberFormat="1" applyFont="1" applyBorder="1" applyAlignment="1">
      <alignment/>
    </xf>
    <xf numFmtId="0" fontId="0" fillId="0" borderId="10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49" fontId="0" fillId="0" borderId="124" xfId="0" applyNumberFormat="1" applyFont="1" applyBorder="1" applyAlignment="1">
      <alignment horizontal="center" vertical="center"/>
    </xf>
    <xf numFmtId="0" fontId="0" fillId="0" borderId="101" xfId="0" applyFont="1" applyBorder="1" applyAlignment="1">
      <alignment vertical="center"/>
    </xf>
    <xf numFmtId="49" fontId="0" fillId="35" borderId="91" xfId="0" applyNumberFormat="1" applyFont="1" applyFill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93" xfId="0" applyNumberFormat="1" applyFont="1" applyBorder="1" applyAlignment="1">
      <alignment horizontal="center" vertical="center"/>
    </xf>
    <xf numFmtId="49" fontId="0" fillId="0" borderId="110" xfId="0" applyNumberFormat="1" applyFont="1" applyBorder="1" applyAlignment="1">
      <alignment horizontal="center" vertical="center"/>
    </xf>
    <xf numFmtId="49" fontId="0" fillId="0" borderId="97" xfId="0" applyNumberFormat="1" applyFont="1" applyBorder="1" applyAlignment="1">
      <alignment horizontal="center" vertical="center"/>
    </xf>
    <xf numFmtId="0" fontId="0" fillId="0" borderId="102" xfId="0" applyFont="1" applyBorder="1" applyAlignment="1">
      <alignment vertical="center"/>
    </xf>
    <xf numFmtId="49" fontId="0" fillId="0" borderId="75" xfId="0" applyNumberFormat="1" applyFont="1" applyBorder="1" applyAlignment="1">
      <alignment horizontal="center" vertical="center"/>
    </xf>
    <xf numFmtId="49" fontId="0" fillId="35" borderId="73" xfId="0" applyNumberFormat="1" applyFont="1" applyFill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49" fontId="0" fillId="0" borderId="111" xfId="0" applyNumberFormat="1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 vertical="center"/>
    </xf>
    <xf numFmtId="49" fontId="0" fillId="0" borderId="76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35" borderId="95" xfId="0" applyNumberFormat="1" applyFont="1" applyFill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49" fontId="0" fillId="0" borderId="9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0" fillId="0" borderId="125" xfId="0" applyNumberFormat="1" applyFon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114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0" fontId="0" fillId="0" borderId="85" xfId="0" applyBorder="1" applyAlignment="1">
      <alignment horizontal="center"/>
    </xf>
    <xf numFmtId="0" fontId="0" fillId="0" borderId="67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right"/>
    </xf>
    <xf numFmtId="0" fontId="21" fillId="0" borderId="127" xfId="0" applyFont="1" applyBorder="1" applyAlignment="1">
      <alignment horizontal="center"/>
    </xf>
    <xf numFmtId="0" fontId="5" fillId="0" borderId="56" xfId="0" applyFont="1" applyBorder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0" fontId="0" fillId="0" borderId="128" xfId="0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6" fillId="37" borderId="33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7" borderId="3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49" fontId="2" fillId="38" borderId="114" xfId="0" applyNumberFormat="1" applyFont="1" applyFill="1" applyBorder="1" applyAlignment="1">
      <alignment horizontal="left"/>
    </xf>
    <xf numFmtId="49" fontId="3" fillId="38" borderId="129" xfId="0" applyNumberFormat="1" applyFont="1" applyFill="1" applyBorder="1" applyAlignment="1">
      <alignment horizontal="left"/>
    </xf>
    <xf numFmtId="49" fontId="1" fillId="0" borderId="114" xfId="0" applyNumberFormat="1" applyFont="1" applyBorder="1" applyAlignment="1">
      <alignment horizontal="center"/>
    </xf>
    <xf numFmtId="49" fontId="1" fillId="0" borderId="130" xfId="0" applyNumberFormat="1" applyFont="1" applyBorder="1" applyAlignment="1">
      <alignment horizontal="center"/>
    </xf>
    <xf numFmtId="49" fontId="2" fillId="39" borderId="131" xfId="0" applyNumberFormat="1" applyFont="1" applyFill="1" applyBorder="1" applyAlignment="1">
      <alignment horizontal="left"/>
    </xf>
    <xf numFmtId="49" fontId="1" fillId="0" borderId="1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  <xf numFmtId="49" fontId="1" fillId="0" borderId="136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8" fillId="0" borderId="137" xfId="0" applyNumberFormat="1" applyFont="1" applyBorder="1" applyAlignment="1">
      <alignment horizontal="left"/>
    </xf>
    <xf numFmtId="49" fontId="8" fillId="0" borderId="138" xfId="0" applyNumberFormat="1" applyFont="1" applyBorder="1" applyAlignment="1">
      <alignment horizontal="left"/>
    </xf>
    <xf numFmtId="49" fontId="8" fillId="0" borderId="139" xfId="0" applyNumberFormat="1" applyFont="1" applyBorder="1" applyAlignment="1">
      <alignment horizontal="left"/>
    </xf>
    <xf numFmtId="49" fontId="2" fillId="34" borderId="114" xfId="0" applyNumberFormat="1" applyFont="1" applyFill="1" applyBorder="1" applyAlignment="1">
      <alignment horizontal="left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40" borderId="131" xfId="0" applyNumberFormat="1" applyFont="1" applyFill="1" applyBorder="1" applyAlignment="1">
      <alignment horizontal="left"/>
    </xf>
    <xf numFmtId="49" fontId="2" fillId="40" borderId="140" xfId="0" applyNumberFormat="1" applyFont="1" applyFill="1" applyBorder="1" applyAlignment="1">
      <alignment horizontal="left"/>
    </xf>
    <xf numFmtId="49" fontId="8" fillId="0" borderId="115" xfId="0" applyNumberFormat="1" applyFont="1" applyBorder="1" applyAlignment="1">
      <alignment horizontal="left"/>
    </xf>
    <xf numFmtId="49" fontId="8" fillId="0" borderId="12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1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8" fillId="0" borderId="137" xfId="0" applyNumberFormat="1" applyFont="1" applyBorder="1" applyAlignment="1">
      <alignment horizontal="left"/>
    </xf>
    <xf numFmtId="49" fontId="8" fillId="0" borderId="138" xfId="0" applyNumberFormat="1" applyFont="1" applyBorder="1" applyAlignment="1">
      <alignment horizontal="left"/>
    </xf>
    <xf numFmtId="49" fontId="8" fillId="0" borderId="139" xfId="0" applyNumberFormat="1" applyFont="1" applyBorder="1" applyAlignment="1">
      <alignment horizontal="left"/>
    </xf>
    <xf numFmtId="49" fontId="2" fillId="39" borderId="131" xfId="0" applyNumberFormat="1" applyFont="1" applyFill="1" applyBorder="1" applyAlignment="1">
      <alignment horizontal="left"/>
    </xf>
    <xf numFmtId="49" fontId="1" fillId="0" borderId="1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  <xf numFmtId="49" fontId="1" fillId="0" borderId="136" xfId="0" applyNumberFormat="1" applyFont="1" applyBorder="1" applyAlignment="1">
      <alignment horizontal="center"/>
    </xf>
    <xf numFmtId="49" fontId="2" fillId="40" borderId="131" xfId="0" applyNumberFormat="1" applyFont="1" applyFill="1" applyBorder="1" applyAlignment="1">
      <alignment horizontal="left"/>
    </xf>
    <xf numFmtId="49" fontId="2" fillId="40" borderId="140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0</xdr:row>
      <xdr:rowOff>19050</xdr:rowOff>
    </xdr:from>
    <xdr:to>
      <xdr:col>5</xdr:col>
      <xdr:colOff>676275</xdr:colOff>
      <xdr:row>2</xdr:row>
      <xdr:rowOff>19050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I39"/>
  <sheetViews>
    <sheetView tabSelected="1" zoomScalePageLayoutView="0" workbookViewId="0" topLeftCell="A7">
      <selection activeCell="A7" sqref="A7:F7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56"/>
      <c r="B4" s="57"/>
      <c r="C4" s="57"/>
      <c r="D4" s="57"/>
      <c r="E4" s="57"/>
      <c r="F4" s="58"/>
    </row>
    <row r="5" spans="1:9" ht="12.75">
      <c r="A5" s="555" t="s">
        <v>40</v>
      </c>
      <c r="B5" s="556"/>
      <c r="C5" s="556"/>
      <c r="D5" s="556"/>
      <c r="E5" s="556"/>
      <c r="F5" s="557"/>
      <c r="G5" s="21"/>
      <c r="H5" s="21"/>
      <c r="I5" s="21"/>
    </row>
    <row r="6" spans="1:6" ht="12.75">
      <c r="A6" s="46"/>
      <c r="B6" s="25"/>
      <c r="C6" s="25"/>
      <c r="D6" s="25"/>
      <c r="E6" s="25"/>
      <c r="F6" s="47"/>
    </row>
    <row r="7" spans="1:9" ht="18">
      <c r="A7" s="549" t="s">
        <v>14</v>
      </c>
      <c r="B7" s="550"/>
      <c r="C7" s="550"/>
      <c r="D7" s="550"/>
      <c r="E7" s="550"/>
      <c r="F7" s="551"/>
      <c r="G7" s="22"/>
      <c r="H7" s="22"/>
      <c r="I7" s="22"/>
    </row>
    <row r="8" spans="1:6" ht="12.75">
      <c r="A8" s="46"/>
      <c r="B8" s="25"/>
      <c r="C8" s="25"/>
      <c r="D8" s="25"/>
      <c r="E8" s="25"/>
      <c r="F8" s="47"/>
    </row>
    <row r="9" spans="1:6" ht="15.75">
      <c r="A9" s="561" t="s">
        <v>57</v>
      </c>
      <c r="B9" s="562"/>
      <c r="C9" s="562"/>
      <c r="D9" s="562"/>
      <c r="E9" s="562"/>
      <c r="F9" s="563"/>
    </row>
    <row r="10" spans="1:9" ht="15.75">
      <c r="A10" s="552" t="s">
        <v>272</v>
      </c>
      <c r="B10" s="553"/>
      <c r="C10" s="553"/>
      <c r="D10" s="553"/>
      <c r="E10" s="553"/>
      <c r="F10" s="554"/>
      <c r="G10" s="20"/>
      <c r="H10" s="20"/>
      <c r="I10" s="20"/>
    </row>
    <row r="11" spans="1:6" ht="15">
      <c r="A11" s="558" t="s">
        <v>273</v>
      </c>
      <c r="B11" s="559"/>
      <c r="C11" s="559"/>
      <c r="D11" s="559"/>
      <c r="E11" s="559"/>
      <c r="F11" s="560"/>
    </row>
    <row r="12" spans="1:6" ht="12.75">
      <c r="A12" s="46"/>
      <c r="B12" s="25"/>
      <c r="C12" s="25"/>
      <c r="D12" s="25"/>
      <c r="E12" s="25"/>
      <c r="F12" s="47"/>
    </row>
    <row r="13" spans="1:6" ht="12.75">
      <c r="A13" s="46"/>
      <c r="B13" s="25"/>
      <c r="C13" s="25"/>
      <c r="D13" s="25"/>
      <c r="E13" s="25"/>
      <c r="F13" s="47"/>
    </row>
    <row r="14" spans="1:6" ht="15">
      <c r="A14" s="46"/>
      <c r="B14" s="48"/>
      <c r="C14" s="49" t="s">
        <v>15</v>
      </c>
      <c r="D14" s="50">
        <v>27</v>
      </c>
      <c r="E14" s="25"/>
      <c r="F14" s="47"/>
    </row>
    <row r="15" spans="1:6" ht="12.75">
      <c r="A15" s="46"/>
      <c r="B15" s="25"/>
      <c r="C15" s="25"/>
      <c r="D15" s="25"/>
      <c r="E15" s="25"/>
      <c r="F15" s="47"/>
    </row>
    <row r="16" spans="1:9" ht="12.75">
      <c r="A16" s="546" t="s">
        <v>16</v>
      </c>
      <c r="B16" s="547"/>
      <c r="C16" s="547"/>
      <c r="D16" s="547"/>
      <c r="E16" s="547"/>
      <c r="F16" s="548"/>
      <c r="G16" s="23"/>
      <c r="H16" s="23"/>
      <c r="I16" s="71"/>
    </row>
    <row r="17" spans="1:6" ht="12.75">
      <c r="A17" s="46"/>
      <c r="B17" s="25"/>
      <c r="C17" s="25"/>
      <c r="D17" s="25"/>
      <c r="E17" s="25"/>
      <c r="F17" s="47"/>
    </row>
    <row r="18" spans="1:8" ht="13.5" thickBot="1">
      <c r="A18" s="46"/>
      <c r="B18" s="51"/>
      <c r="C18" s="51" t="s">
        <v>20</v>
      </c>
      <c r="D18" s="51"/>
      <c r="E18" s="51"/>
      <c r="F18" s="52"/>
      <c r="G18" s="24"/>
      <c r="H18" s="24"/>
    </row>
    <row r="19" spans="1:8" ht="13.5" thickTop="1">
      <c r="A19" s="46"/>
      <c r="B19" s="51"/>
      <c r="C19" s="26" t="s">
        <v>456</v>
      </c>
      <c r="D19" s="27" t="s">
        <v>56</v>
      </c>
      <c r="E19" s="257">
        <v>3</v>
      </c>
      <c r="F19" s="52"/>
      <c r="G19" s="24"/>
      <c r="H19" s="24"/>
    </row>
    <row r="20" spans="1:8" ht="12.75">
      <c r="A20" s="46"/>
      <c r="B20" s="51"/>
      <c r="C20" s="61" t="s">
        <v>457</v>
      </c>
      <c r="D20" s="62" t="s">
        <v>403</v>
      </c>
      <c r="E20" s="257">
        <v>4</v>
      </c>
      <c r="F20" s="52"/>
      <c r="G20" s="24"/>
      <c r="H20" s="24"/>
    </row>
    <row r="21" spans="1:6" ht="12.75">
      <c r="A21" s="46"/>
      <c r="B21" s="25"/>
      <c r="C21" s="28" t="s">
        <v>52</v>
      </c>
      <c r="D21" s="62" t="s">
        <v>413</v>
      </c>
      <c r="E21" s="258">
        <v>4</v>
      </c>
      <c r="F21" s="47"/>
    </row>
    <row r="22" spans="1:6" ht="12.75">
      <c r="A22" s="46"/>
      <c r="B22" s="25"/>
      <c r="C22" s="61" t="s">
        <v>17</v>
      </c>
      <c r="D22" s="62" t="s">
        <v>402</v>
      </c>
      <c r="E22" s="258">
        <v>3</v>
      </c>
      <c r="F22" s="47"/>
    </row>
    <row r="23" spans="1:6" ht="12.75">
      <c r="A23" s="46"/>
      <c r="B23" s="25"/>
      <c r="C23" s="63" t="s">
        <v>18</v>
      </c>
      <c r="D23" s="64" t="s">
        <v>396</v>
      </c>
      <c r="E23" s="258">
        <v>3</v>
      </c>
      <c r="F23" s="47"/>
    </row>
    <row r="24" spans="1:6" ht="12.75">
      <c r="A24" s="46"/>
      <c r="B24" s="25"/>
      <c r="C24" s="28" t="s">
        <v>19</v>
      </c>
      <c r="D24" s="29" t="s">
        <v>397</v>
      </c>
      <c r="E24" s="258">
        <v>3</v>
      </c>
      <c r="F24" s="47"/>
    </row>
    <row r="25" spans="1:6" ht="13.5" thickBot="1">
      <c r="A25" s="46"/>
      <c r="B25" s="25"/>
      <c r="C25" s="30" t="s">
        <v>53</v>
      </c>
      <c r="D25" s="545" t="s">
        <v>248</v>
      </c>
      <c r="E25" s="258">
        <v>4</v>
      </c>
      <c r="F25" s="47"/>
    </row>
    <row r="26" spans="1:6" ht="13.5" thickTop="1">
      <c r="A26" s="46"/>
      <c r="B26" s="25"/>
      <c r="C26" s="25"/>
      <c r="D26" s="25"/>
      <c r="E26" s="259"/>
      <c r="F26" s="47"/>
    </row>
    <row r="27" spans="1:6" ht="13.5" thickBot="1">
      <c r="A27" s="46"/>
      <c r="B27" s="25"/>
      <c r="C27" s="25" t="s">
        <v>21</v>
      </c>
      <c r="D27" s="25"/>
      <c r="E27" s="260"/>
      <c r="F27" s="47"/>
    </row>
    <row r="28" spans="1:6" ht="13.5" thickTop="1">
      <c r="A28" s="46"/>
      <c r="B28" s="25"/>
      <c r="C28" s="26" t="s">
        <v>458</v>
      </c>
      <c r="D28" s="27" t="s">
        <v>459</v>
      </c>
      <c r="E28" s="260"/>
      <c r="F28" s="47"/>
    </row>
    <row r="29" spans="1:6" ht="12.75">
      <c r="A29" s="46"/>
      <c r="B29" s="25"/>
      <c r="C29" s="28"/>
      <c r="D29" s="29" t="s">
        <v>405</v>
      </c>
      <c r="E29" s="260"/>
      <c r="F29" s="47"/>
    </row>
    <row r="30" spans="1:6" ht="12.75">
      <c r="A30" s="46"/>
      <c r="B30" s="25"/>
      <c r="C30" s="28"/>
      <c r="D30" s="29"/>
      <c r="E30" s="260"/>
      <c r="F30" s="47"/>
    </row>
    <row r="31" spans="1:6" ht="12.75">
      <c r="A31" s="46"/>
      <c r="B31" s="25"/>
      <c r="C31" s="142" t="s">
        <v>136</v>
      </c>
      <c r="D31" s="62" t="s">
        <v>397</v>
      </c>
      <c r="E31" s="260">
        <v>1</v>
      </c>
      <c r="F31" s="47"/>
    </row>
    <row r="32" spans="1:6" ht="13.5" thickBot="1">
      <c r="A32" s="46"/>
      <c r="B32" s="25"/>
      <c r="C32" s="30"/>
      <c r="D32" s="143" t="s">
        <v>460</v>
      </c>
      <c r="E32" s="260"/>
      <c r="F32" s="47"/>
    </row>
    <row r="33" spans="1:6" ht="13.5" thickTop="1">
      <c r="A33" s="46"/>
      <c r="B33" s="25"/>
      <c r="C33" s="25"/>
      <c r="D33" s="25"/>
      <c r="E33" s="25"/>
      <c r="F33" s="47"/>
    </row>
    <row r="34" spans="1:6" ht="12.75">
      <c r="A34" s="46"/>
      <c r="B34" s="25"/>
      <c r="C34" s="105" t="s">
        <v>452</v>
      </c>
      <c r="D34" s="25"/>
      <c r="E34" s="25"/>
      <c r="F34" s="47"/>
    </row>
    <row r="35" spans="1:6" ht="13.5" thickBot="1">
      <c r="A35" s="53"/>
      <c r="B35" s="54"/>
      <c r="C35" s="54"/>
      <c r="D35" s="54"/>
      <c r="E35" s="54"/>
      <c r="F35" s="55"/>
    </row>
    <row r="37" ht="12.75">
      <c r="A37" s="59" t="s">
        <v>274</v>
      </c>
    </row>
    <row r="38" ht="12.75">
      <c r="A38" s="2"/>
    </row>
    <row r="39" ht="12.75">
      <c r="A39" s="17" t="s">
        <v>11</v>
      </c>
    </row>
  </sheetData>
  <sheetProtection/>
  <mergeCells count="6">
    <mergeCell ref="A16:F16"/>
    <mergeCell ref="A7:F7"/>
    <mergeCell ref="A10:F10"/>
    <mergeCell ref="A5:F5"/>
    <mergeCell ref="A11:F11"/>
    <mergeCell ref="A9:F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200"/>
  <sheetViews>
    <sheetView zoomScalePageLayoutView="0" workbookViewId="0" topLeftCell="A148">
      <selection activeCell="B132" sqref="B132:B133"/>
    </sheetView>
  </sheetViews>
  <sheetFormatPr defaultColWidth="9.00390625" defaultRowHeight="6.75" customHeight="1"/>
  <cols>
    <col min="1" max="1" width="2.375" style="469" customWidth="1"/>
    <col min="2" max="3" width="16.75390625" style="468" customWidth="1"/>
    <col min="4" max="4" width="12.375" style="468" customWidth="1"/>
    <col min="5" max="5" width="15.75390625" style="469" bestFit="1" customWidth="1"/>
    <col min="6" max="6" width="6.75390625" style="469" customWidth="1"/>
    <col min="7" max="7" width="6.25390625" style="469" bestFit="1" customWidth="1"/>
    <col min="8" max="16384" width="9.125" style="469" customWidth="1"/>
  </cols>
  <sheetData>
    <row r="1" ht="6.75" customHeight="1" thickBot="1"/>
    <row r="2" spans="2:5" ht="16.5" customHeight="1" thickTop="1">
      <c r="B2" s="592" t="s">
        <v>368</v>
      </c>
      <c r="C2" s="593"/>
      <c r="D2" s="593"/>
      <c r="E2" s="471"/>
    </row>
    <row r="3" spans="2:5" ht="6.75" customHeight="1">
      <c r="B3" s="584" t="s">
        <v>5</v>
      </c>
      <c r="C3" s="472"/>
      <c r="D3" s="243"/>
      <c r="E3" s="473"/>
    </row>
    <row r="4" spans="2:5" ht="6.75" customHeight="1">
      <c r="B4" s="584"/>
      <c r="C4" s="243"/>
      <c r="D4" s="243"/>
      <c r="E4" s="474"/>
    </row>
    <row r="5" spans="2:5" ht="6.75" customHeight="1">
      <c r="B5" s="564" t="s">
        <v>409</v>
      </c>
      <c r="C5" s="243"/>
      <c r="D5" s="243"/>
      <c r="E5" s="474"/>
    </row>
    <row r="6" spans="2:5" ht="6.75" customHeight="1" thickBot="1">
      <c r="B6" s="565"/>
      <c r="C6" s="475"/>
      <c r="D6" s="475"/>
      <c r="E6" s="476"/>
    </row>
    <row r="7" spans="2:5" ht="6.75" customHeight="1">
      <c r="B7" s="477"/>
      <c r="C7" s="226"/>
      <c r="D7" s="243"/>
      <c r="E7" s="474"/>
    </row>
    <row r="8" spans="2:5" ht="6.75" customHeight="1">
      <c r="B8" s="478"/>
      <c r="C8" s="570" t="s">
        <v>56</v>
      </c>
      <c r="D8" s="243"/>
      <c r="E8" s="474"/>
    </row>
    <row r="9" spans="2:5" ht="6.75" customHeight="1">
      <c r="B9" s="478"/>
      <c r="C9" s="579"/>
      <c r="D9" s="243"/>
      <c r="E9" s="474"/>
    </row>
    <row r="10" spans="2:5" ht="6.75" customHeight="1">
      <c r="B10" s="477"/>
      <c r="C10" s="479"/>
      <c r="D10" s="243"/>
      <c r="E10" s="474"/>
    </row>
    <row r="11" spans="2:5" ht="6.75" customHeight="1">
      <c r="B11" s="477"/>
      <c r="C11" s="480"/>
      <c r="D11" s="243"/>
      <c r="E11" s="474"/>
    </row>
    <row r="12" spans="2:5" ht="6.75" customHeight="1">
      <c r="B12" s="478"/>
      <c r="C12" s="480"/>
      <c r="D12" s="577" t="s">
        <v>4</v>
      </c>
      <c r="E12" s="474"/>
    </row>
    <row r="13" spans="2:5" ht="6.75" customHeight="1">
      <c r="B13" s="478"/>
      <c r="C13" s="480"/>
      <c r="D13" s="578"/>
      <c r="E13" s="474"/>
    </row>
    <row r="14" spans="2:5" ht="6.75" customHeight="1">
      <c r="B14" s="477"/>
      <c r="C14" s="480"/>
      <c r="D14" s="587" t="s">
        <v>410</v>
      </c>
      <c r="E14" s="474"/>
    </row>
    <row r="15" spans="2:5" ht="6.75" customHeight="1">
      <c r="B15" s="477"/>
      <c r="C15" s="480"/>
      <c r="D15" s="577"/>
      <c r="E15" s="474"/>
    </row>
    <row r="16" spans="2:5" ht="6.75" customHeight="1">
      <c r="B16" s="478"/>
      <c r="C16" s="596" t="s">
        <v>247</v>
      </c>
      <c r="D16" s="243"/>
      <c r="E16" s="474"/>
    </row>
    <row r="17" spans="2:5" ht="6.75" customHeight="1">
      <c r="B17" s="478"/>
      <c r="C17" s="597"/>
      <c r="D17" s="243"/>
      <c r="E17" s="474"/>
    </row>
    <row r="18" spans="2:5" ht="6.75" customHeight="1" thickBot="1">
      <c r="B18" s="482"/>
      <c r="C18" s="483"/>
      <c r="D18" s="484"/>
      <c r="E18" s="485"/>
    </row>
    <row r="19" spans="2:5" ht="6.75" customHeight="1" thickTop="1">
      <c r="B19" s="486"/>
      <c r="C19" s="243"/>
      <c r="D19" s="487"/>
      <c r="E19" s="488"/>
    </row>
    <row r="20" spans="2:5" ht="6.75" customHeight="1" thickBot="1">
      <c r="B20" s="486"/>
      <c r="C20" s="243"/>
      <c r="D20" s="487"/>
      <c r="E20" s="488"/>
    </row>
    <row r="21" spans="2:5" ht="16.5" thickTop="1">
      <c r="B21" s="470" t="s">
        <v>368</v>
      </c>
      <c r="C21" s="489"/>
      <c r="D21" s="489"/>
      <c r="E21" s="471"/>
    </row>
    <row r="22" spans="2:5" ht="6.75" customHeight="1">
      <c r="B22" s="490"/>
      <c r="C22" s="472"/>
      <c r="D22" s="243"/>
      <c r="E22" s="473"/>
    </row>
    <row r="23" spans="2:5" ht="6.75" customHeight="1">
      <c r="B23" s="584" t="s">
        <v>5</v>
      </c>
      <c r="C23" s="243"/>
      <c r="D23" s="243"/>
      <c r="E23" s="474"/>
    </row>
    <row r="24" spans="2:5" ht="6.75" customHeight="1">
      <c r="B24" s="584"/>
      <c r="C24" s="243"/>
      <c r="D24" s="243"/>
      <c r="E24" s="474"/>
    </row>
    <row r="25" spans="2:5" ht="6.75" customHeight="1">
      <c r="B25" s="564" t="s">
        <v>407</v>
      </c>
      <c r="C25" s="243"/>
      <c r="D25" s="243"/>
      <c r="E25" s="474"/>
    </row>
    <row r="26" spans="2:5" ht="6.75" customHeight="1" thickBot="1">
      <c r="B26" s="565"/>
      <c r="C26" s="475"/>
      <c r="D26" s="475"/>
      <c r="E26" s="476"/>
    </row>
    <row r="27" spans="2:5" ht="6.75" customHeight="1">
      <c r="B27" s="490"/>
      <c r="C27" s="243"/>
      <c r="D27" s="243"/>
      <c r="E27" s="474"/>
    </row>
    <row r="28" spans="2:5" ht="6.75" customHeight="1">
      <c r="B28" s="566" t="s">
        <v>403</v>
      </c>
      <c r="C28" s="243"/>
      <c r="D28" s="243"/>
      <c r="E28" s="474"/>
    </row>
    <row r="29" spans="2:5" ht="6.75" customHeight="1">
      <c r="B29" s="567"/>
      <c r="C29" s="243"/>
      <c r="D29" s="243"/>
      <c r="E29" s="474"/>
    </row>
    <row r="30" spans="2:5" ht="6.75" customHeight="1">
      <c r="B30" s="491"/>
      <c r="C30" s="243"/>
      <c r="D30" s="243"/>
      <c r="E30" s="474"/>
    </row>
    <row r="31" spans="2:5" ht="6.75" customHeight="1">
      <c r="B31" s="492"/>
      <c r="C31" s="243"/>
      <c r="D31" s="243"/>
      <c r="E31" s="474"/>
    </row>
    <row r="32" spans="2:5" ht="6.75" customHeight="1">
      <c r="B32" s="492"/>
      <c r="C32" s="570" t="s">
        <v>418</v>
      </c>
      <c r="D32" s="243"/>
      <c r="E32" s="474"/>
    </row>
    <row r="33" spans="2:5" ht="6.75" customHeight="1">
      <c r="B33" s="492"/>
      <c r="C33" s="579"/>
      <c r="D33" s="243"/>
      <c r="E33" s="474"/>
    </row>
    <row r="34" spans="2:5" ht="6.75" customHeight="1">
      <c r="B34" s="492"/>
      <c r="C34" s="580" t="s">
        <v>419</v>
      </c>
      <c r="D34" s="243"/>
      <c r="E34" s="474"/>
    </row>
    <row r="35" spans="2:5" ht="6.75" customHeight="1">
      <c r="B35" s="493"/>
      <c r="C35" s="575"/>
      <c r="D35" s="243"/>
      <c r="E35" s="474"/>
    </row>
    <row r="36" spans="2:5" ht="6.75" customHeight="1">
      <c r="B36" s="585" t="s">
        <v>404</v>
      </c>
      <c r="C36" s="480"/>
      <c r="D36" s="243"/>
      <c r="E36" s="474"/>
    </row>
    <row r="37" spans="2:5" ht="6.75" customHeight="1">
      <c r="B37" s="586"/>
      <c r="C37" s="480"/>
      <c r="D37" s="243"/>
      <c r="E37" s="474"/>
    </row>
    <row r="38" spans="2:5" ht="6.75" customHeight="1">
      <c r="B38" s="477"/>
      <c r="C38" s="480"/>
      <c r="D38" s="243"/>
      <c r="E38" s="474"/>
    </row>
    <row r="39" spans="2:5" ht="6.75" customHeight="1">
      <c r="B39" s="477"/>
      <c r="C39" s="480"/>
      <c r="D39" s="243"/>
      <c r="E39" s="474"/>
    </row>
    <row r="40" spans="2:5" ht="6.75" customHeight="1">
      <c r="B40" s="494"/>
      <c r="C40" s="480"/>
      <c r="D40" s="577" t="s">
        <v>418</v>
      </c>
      <c r="E40" s="474"/>
    </row>
    <row r="41" spans="2:5" ht="6.75" customHeight="1">
      <c r="B41" s="494"/>
      <c r="C41" s="480"/>
      <c r="D41" s="578"/>
      <c r="E41" s="474"/>
    </row>
    <row r="42" spans="2:5" ht="6.75" customHeight="1">
      <c r="B42" s="494"/>
      <c r="C42" s="480"/>
      <c r="D42" s="587" t="s">
        <v>422</v>
      </c>
      <c r="E42" s="474"/>
    </row>
    <row r="43" spans="2:5" ht="6.75" customHeight="1">
      <c r="B43" s="490"/>
      <c r="C43" s="480"/>
      <c r="D43" s="577"/>
      <c r="E43" s="474"/>
    </row>
    <row r="44" spans="2:5" ht="6.75" customHeight="1">
      <c r="B44" s="566" t="s">
        <v>405</v>
      </c>
      <c r="C44" s="480"/>
      <c r="D44" s="243"/>
      <c r="E44" s="474"/>
    </row>
    <row r="45" spans="2:5" ht="6.75" customHeight="1">
      <c r="B45" s="567"/>
      <c r="C45" s="480"/>
      <c r="D45" s="243"/>
      <c r="E45" s="474"/>
    </row>
    <row r="46" spans="2:5" ht="6.75" customHeight="1">
      <c r="B46" s="491"/>
      <c r="C46" s="480"/>
      <c r="D46" s="243"/>
      <c r="E46" s="474"/>
    </row>
    <row r="47" spans="2:5" ht="6.75" customHeight="1">
      <c r="B47" s="492"/>
      <c r="C47" s="480"/>
      <c r="D47" s="243"/>
      <c r="E47" s="474"/>
    </row>
    <row r="48" spans="2:5" ht="6.75" customHeight="1">
      <c r="B48" s="492"/>
      <c r="C48" s="575" t="s">
        <v>420</v>
      </c>
      <c r="D48" s="243"/>
      <c r="E48" s="474"/>
    </row>
    <row r="49" spans="2:5" ht="6.75" customHeight="1">
      <c r="B49" s="492"/>
      <c r="C49" s="576"/>
      <c r="D49" s="243"/>
      <c r="E49" s="474"/>
    </row>
    <row r="50" spans="2:5" ht="6.75" customHeight="1">
      <c r="B50" s="492"/>
      <c r="C50" s="587" t="s">
        <v>421</v>
      </c>
      <c r="D50" s="243"/>
      <c r="E50" s="474"/>
    </row>
    <row r="51" spans="2:5" ht="6.75" customHeight="1">
      <c r="B51" s="493"/>
      <c r="C51" s="577"/>
      <c r="D51" s="243"/>
      <c r="E51" s="474"/>
    </row>
    <row r="52" spans="2:5" ht="6.75" customHeight="1">
      <c r="B52" s="585" t="s">
        <v>55</v>
      </c>
      <c r="C52" s="243"/>
      <c r="D52" s="243"/>
      <c r="E52" s="474"/>
    </row>
    <row r="53" spans="2:5" ht="6.75" customHeight="1">
      <c r="B53" s="586"/>
      <c r="C53" s="481"/>
      <c r="D53" s="243"/>
      <c r="E53" s="474"/>
    </row>
    <row r="54" spans="2:5" ht="6.75" customHeight="1">
      <c r="B54" s="490"/>
      <c r="C54" s="243"/>
      <c r="D54" s="243"/>
      <c r="E54" s="474"/>
    </row>
    <row r="55" spans="2:5" ht="6.75" customHeight="1">
      <c r="B55" s="490"/>
      <c r="C55" s="243"/>
      <c r="D55" s="243"/>
      <c r="E55" s="474"/>
    </row>
    <row r="56" spans="2:10" ht="11.25" customHeight="1">
      <c r="B56" s="455" t="s">
        <v>438</v>
      </c>
      <c r="C56" s="469"/>
      <c r="E56" s="474"/>
      <c r="H56" s="594"/>
      <c r="I56" s="595"/>
      <c r="J56" s="595"/>
    </row>
    <row r="57" spans="2:5" ht="6.75" customHeight="1" thickBot="1">
      <c r="B57" s="496"/>
      <c r="C57" s="497"/>
      <c r="D57" s="483"/>
      <c r="E57" s="498"/>
    </row>
    <row r="58" ht="6.75" customHeight="1" thickTop="1"/>
    <row r="59" ht="6.75" customHeight="1" thickBot="1"/>
    <row r="60" spans="2:7" ht="16.5" customHeight="1" thickTop="1">
      <c r="B60" s="581" t="s">
        <v>368</v>
      </c>
      <c r="C60" s="582"/>
      <c r="D60" s="582"/>
      <c r="E60" s="582"/>
      <c r="F60" s="582"/>
      <c r="G60" s="583"/>
    </row>
    <row r="61" spans="2:7" ht="6.75" customHeight="1">
      <c r="B61" s="568" t="s">
        <v>5</v>
      </c>
      <c r="C61" s="569"/>
      <c r="D61" s="570"/>
      <c r="E61" s="570"/>
      <c r="F61" s="570"/>
      <c r="G61" s="571"/>
    </row>
    <row r="62" spans="2:7" ht="6.75" customHeight="1">
      <c r="B62" s="568"/>
      <c r="C62" s="569"/>
      <c r="D62" s="570"/>
      <c r="E62" s="570"/>
      <c r="F62" s="570"/>
      <c r="G62" s="571"/>
    </row>
    <row r="63" spans="2:7" ht="6.75" customHeight="1">
      <c r="B63" s="590" t="s">
        <v>59</v>
      </c>
      <c r="C63" s="569"/>
      <c r="D63" s="570"/>
      <c r="E63" s="570"/>
      <c r="F63" s="570"/>
      <c r="G63" s="571"/>
    </row>
    <row r="64" spans="2:7" ht="6.75" customHeight="1" thickBot="1">
      <c r="B64" s="591"/>
      <c r="C64" s="572"/>
      <c r="D64" s="573"/>
      <c r="E64" s="573"/>
      <c r="F64" s="573"/>
      <c r="G64" s="574"/>
    </row>
    <row r="65" spans="2:7" ht="19.5" customHeight="1" thickBot="1">
      <c r="B65" s="499"/>
      <c r="C65" s="500" t="s">
        <v>416</v>
      </c>
      <c r="D65" s="501" t="s">
        <v>415</v>
      </c>
      <c r="E65" s="502" t="s">
        <v>417</v>
      </c>
      <c r="F65" s="503" t="s">
        <v>367</v>
      </c>
      <c r="G65" s="445" t="s">
        <v>58</v>
      </c>
    </row>
    <row r="66" spans="2:7" ht="19.5" customHeight="1">
      <c r="B66" s="504" t="s">
        <v>412</v>
      </c>
      <c r="C66" s="505"/>
      <c r="D66" s="506" t="s">
        <v>423</v>
      </c>
      <c r="E66" s="507" t="s">
        <v>424</v>
      </c>
      <c r="F66" s="508" t="s">
        <v>429</v>
      </c>
      <c r="G66" s="509" t="s">
        <v>138</v>
      </c>
    </row>
    <row r="67" spans="2:7" ht="19.5" customHeight="1">
      <c r="B67" s="510" t="s">
        <v>413</v>
      </c>
      <c r="C67" s="511" t="s">
        <v>427</v>
      </c>
      <c r="D67" s="512"/>
      <c r="E67" s="513" t="s">
        <v>425</v>
      </c>
      <c r="F67" s="514" t="s">
        <v>430</v>
      </c>
      <c r="G67" s="515" t="s">
        <v>137</v>
      </c>
    </row>
    <row r="68" spans="2:7" ht="19.5" customHeight="1" thickBot="1">
      <c r="B68" s="516" t="s">
        <v>414</v>
      </c>
      <c r="C68" s="517" t="s">
        <v>428</v>
      </c>
      <c r="D68" s="518" t="s">
        <v>426</v>
      </c>
      <c r="E68" s="519"/>
      <c r="F68" s="520" t="s">
        <v>389</v>
      </c>
      <c r="G68" s="521" t="s">
        <v>139</v>
      </c>
    </row>
    <row r="69" ht="6.75" customHeight="1" thickTop="1"/>
    <row r="70" spans="1:6" ht="19.5" customHeight="1">
      <c r="A70" s="522"/>
      <c r="B70" s="522" t="s">
        <v>431</v>
      </c>
      <c r="C70" s="522"/>
      <c r="D70" s="522"/>
      <c r="E70" s="522"/>
      <c r="F70" s="523"/>
    </row>
    <row r="72" ht="6.75" customHeight="1" thickBot="1"/>
    <row r="73" spans="2:5" ht="16.5" thickTop="1">
      <c r="B73" s="470" t="s">
        <v>368</v>
      </c>
      <c r="C73" s="489"/>
      <c r="D73" s="489"/>
      <c r="E73" s="471"/>
    </row>
    <row r="74" spans="2:5" ht="6.75" customHeight="1">
      <c r="B74" s="490"/>
      <c r="C74" s="472"/>
      <c r="D74" s="243"/>
      <c r="E74" s="473"/>
    </row>
    <row r="75" spans="2:5" ht="6.75" customHeight="1">
      <c r="B75" s="584" t="s">
        <v>5</v>
      </c>
      <c r="C75" s="243"/>
      <c r="D75" s="243"/>
      <c r="E75" s="474"/>
    </row>
    <row r="76" spans="2:5" ht="6.75" customHeight="1">
      <c r="B76" s="584"/>
      <c r="C76" s="243"/>
      <c r="D76" s="243"/>
      <c r="E76" s="474"/>
    </row>
    <row r="77" spans="2:5" ht="6.75" customHeight="1">
      <c r="B77" s="564" t="s">
        <v>408</v>
      </c>
      <c r="C77" s="243"/>
      <c r="D77" s="243"/>
      <c r="E77" s="474"/>
    </row>
    <row r="78" spans="2:5" ht="6.75" customHeight="1" thickBot="1">
      <c r="B78" s="565"/>
      <c r="C78" s="475"/>
      <c r="D78" s="475"/>
      <c r="E78" s="476"/>
    </row>
    <row r="79" spans="2:5" ht="6.75" customHeight="1">
      <c r="B79" s="490"/>
      <c r="C79" s="243"/>
      <c r="D79" s="243"/>
      <c r="E79" s="474"/>
    </row>
    <row r="80" spans="2:5" ht="6.75" customHeight="1">
      <c r="B80" s="566" t="s">
        <v>402</v>
      </c>
      <c r="C80" s="243"/>
      <c r="D80" s="243"/>
      <c r="E80" s="474"/>
    </row>
    <row r="81" spans="2:5" ht="6.75" customHeight="1">
      <c r="B81" s="567"/>
      <c r="C81" s="243"/>
      <c r="D81" s="243"/>
      <c r="E81" s="474"/>
    </row>
    <row r="82" spans="2:5" ht="6.75" customHeight="1">
      <c r="B82" s="491"/>
      <c r="C82" s="243"/>
      <c r="D82" s="243"/>
      <c r="E82" s="474"/>
    </row>
    <row r="83" spans="2:5" ht="6.75" customHeight="1">
      <c r="B83" s="492"/>
      <c r="C83" s="243"/>
      <c r="D83" s="243"/>
      <c r="E83" s="474"/>
    </row>
    <row r="84" spans="2:5" ht="6.75" customHeight="1">
      <c r="B84" s="492"/>
      <c r="C84" s="570" t="s">
        <v>432</v>
      </c>
      <c r="D84" s="243"/>
      <c r="E84" s="474"/>
    </row>
    <row r="85" spans="2:5" ht="6.75" customHeight="1">
      <c r="B85" s="492"/>
      <c r="C85" s="579"/>
      <c r="D85" s="243"/>
      <c r="E85" s="474"/>
    </row>
    <row r="86" spans="2:5" ht="6.75" customHeight="1">
      <c r="B86" s="492"/>
      <c r="C86" s="580" t="s">
        <v>433</v>
      </c>
      <c r="D86" s="243"/>
      <c r="E86" s="474"/>
    </row>
    <row r="87" spans="2:5" ht="6.75" customHeight="1">
      <c r="B87" s="493"/>
      <c r="C87" s="575"/>
      <c r="D87" s="243"/>
      <c r="E87" s="474"/>
    </row>
    <row r="88" spans="2:5" ht="6.75" customHeight="1">
      <c r="B88" s="585" t="s">
        <v>401</v>
      </c>
      <c r="C88" s="480"/>
      <c r="D88" s="243"/>
      <c r="E88" s="474"/>
    </row>
    <row r="89" spans="2:5" ht="6.75" customHeight="1">
      <c r="B89" s="586"/>
      <c r="C89" s="480"/>
      <c r="D89" s="243"/>
      <c r="E89" s="474"/>
    </row>
    <row r="90" spans="2:5" ht="6.75" customHeight="1">
      <c r="B90" s="477"/>
      <c r="C90" s="480"/>
      <c r="D90" s="243"/>
      <c r="E90" s="474"/>
    </row>
    <row r="91" spans="2:5" ht="6.75" customHeight="1">
      <c r="B91" s="477"/>
      <c r="C91" s="480"/>
      <c r="D91" s="243"/>
      <c r="E91" s="474"/>
    </row>
    <row r="92" spans="2:5" ht="6.75" customHeight="1">
      <c r="B92" s="494"/>
      <c r="C92" s="480"/>
      <c r="D92" s="577" t="s">
        <v>432</v>
      </c>
      <c r="E92" s="474"/>
    </row>
    <row r="93" spans="2:5" ht="6.75" customHeight="1">
      <c r="B93" s="494"/>
      <c r="C93" s="480"/>
      <c r="D93" s="578"/>
      <c r="E93" s="474"/>
    </row>
    <row r="94" spans="2:5" ht="6.75" customHeight="1">
      <c r="B94" s="494"/>
      <c r="C94" s="480"/>
      <c r="D94" s="587" t="s">
        <v>436</v>
      </c>
      <c r="E94" s="474"/>
    </row>
    <row r="95" spans="2:5" ht="6.75" customHeight="1">
      <c r="B95" s="490"/>
      <c r="C95" s="480"/>
      <c r="D95" s="577"/>
      <c r="E95" s="474"/>
    </row>
    <row r="96" spans="2:5" ht="6.75" customHeight="1">
      <c r="B96" s="566" t="s">
        <v>64</v>
      </c>
      <c r="C96" s="480"/>
      <c r="D96" s="243"/>
      <c r="E96" s="474"/>
    </row>
    <row r="97" spans="2:5" ht="6.75" customHeight="1">
      <c r="B97" s="567"/>
      <c r="C97" s="480"/>
      <c r="D97" s="243"/>
      <c r="E97" s="474"/>
    </row>
    <row r="98" spans="2:5" ht="6.75" customHeight="1">
      <c r="B98" s="491"/>
      <c r="C98" s="480"/>
      <c r="D98" s="243"/>
      <c r="E98" s="474"/>
    </row>
    <row r="99" spans="2:5" ht="6.75" customHeight="1">
      <c r="B99" s="492"/>
      <c r="C99" s="480"/>
      <c r="D99" s="243"/>
      <c r="E99" s="474"/>
    </row>
    <row r="100" spans="2:5" ht="6.75" customHeight="1">
      <c r="B100" s="492"/>
      <c r="C100" s="575" t="s">
        <v>434</v>
      </c>
      <c r="D100" s="243"/>
      <c r="E100" s="474"/>
    </row>
    <row r="101" spans="2:5" ht="6.75" customHeight="1">
      <c r="B101" s="492"/>
      <c r="C101" s="576"/>
      <c r="D101" s="243"/>
      <c r="E101" s="474"/>
    </row>
    <row r="102" spans="2:5" ht="6.75" customHeight="1">
      <c r="B102" s="492"/>
      <c r="C102" s="587" t="s">
        <v>435</v>
      </c>
      <c r="D102" s="243"/>
      <c r="E102" s="474"/>
    </row>
    <row r="103" spans="2:5" ht="6.75" customHeight="1">
      <c r="B103" s="493"/>
      <c r="C103" s="577"/>
      <c r="D103" s="243"/>
      <c r="E103" s="474"/>
    </row>
    <row r="104" spans="2:5" ht="6.75" customHeight="1">
      <c r="B104" s="585" t="s">
        <v>400</v>
      </c>
      <c r="C104" s="243"/>
      <c r="D104" s="243"/>
      <c r="E104" s="474"/>
    </row>
    <row r="105" spans="2:5" ht="6.75" customHeight="1">
      <c r="B105" s="586"/>
      <c r="C105" s="481"/>
      <c r="D105" s="243"/>
      <c r="E105" s="474"/>
    </row>
    <row r="106" spans="2:5" ht="6.75" customHeight="1">
      <c r="B106" s="490"/>
      <c r="C106" s="243"/>
      <c r="D106" s="243"/>
      <c r="E106" s="474"/>
    </row>
    <row r="107" spans="2:5" ht="6.75" customHeight="1">
      <c r="B107" s="490"/>
      <c r="C107" s="243"/>
      <c r="D107" s="243"/>
      <c r="E107" s="474"/>
    </row>
    <row r="108" spans="2:5" ht="10.5" customHeight="1">
      <c r="B108" s="588" t="s">
        <v>437</v>
      </c>
      <c r="C108" s="589"/>
      <c r="D108" s="589"/>
      <c r="E108" s="474"/>
    </row>
    <row r="109" spans="2:5" ht="6.75" customHeight="1" thickBot="1">
      <c r="B109" s="496"/>
      <c r="C109" s="497"/>
      <c r="D109" s="483"/>
      <c r="E109" s="498"/>
    </row>
    <row r="110" spans="2:5" ht="6.75" customHeight="1" thickTop="1">
      <c r="B110" s="243"/>
      <c r="C110" s="524"/>
      <c r="D110" s="243"/>
      <c r="E110" s="487"/>
    </row>
    <row r="111" spans="2:5" ht="6.75" customHeight="1" thickBot="1">
      <c r="B111" s="243"/>
      <c r="C111" s="524"/>
      <c r="D111" s="243"/>
      <c r="E111" s="487"/>
    </row>
    <row r="112" spans="2:7" ht="16.5" thickTop="1">
      <c r="B112" s="581" t="s">
        <v>368</v>
      </c>
      <c r="C112" s="582"/>
      <c r="D112" s="582"/>
      <c r="E112" s="582"/>
      <c r="F112" s="582"/>
      <c r="G112" s="583"/>
    </row>
    <row r="113" spans="2:7" ht="6.75" customHeight="1">
      <c r="B113" s="568" t="s">
        <v>5</v>
      </c>
      <c r="C113" s="569"/>
      <c r="D113" s="570"/>
      <c r="E113" s="570"/>
      <c r="F113" s="570"/>
      <c r="G113" s="571"/>
    </row>
    <row r="114" spans="2:7" ht="6.75" customHeight="1">
      <c r="B114" s="568"/>
      <c r="C114" s="569"/>
      <c r="D114" s="570"/>
      <c r="E114" s="570"/>
      <c r="F114" s="570"/>
      <c r="G114" s="571"/>
    </row>
    <row r="115" spans="2:7" ht="6.75" customHeight="1">
      <c r="B115" s="590" t="s">
        <v>393</v>
      </c>
      <c r="C115" s="569"/>
      <c r="D115" s="570"/>
      <c r="E115" s="570"/>
      <c r="F115" s="570"/>
      <c r="G115" s="571"/>
    </row>
    <row r="116" spans="2:7" ht="6.75" customHeight="1" thickBot="1">
      <c r="B116" s="591"/>
      <c r="C116" s="572"/>
      <c r="D116" s="573"/>
      <c r="E116" s="573"/>
      <c r="F116" s="573"/>
      <c r="G116" s="574"/>
    </row>
    <row r="117" spans="2:7" ht="19.5" customHeight="1" thickBot="1">
      <c r="B117" s="499"/>
      <c r="C117" s="500" t="s">
        <v>394</v>
      </c>
      <c r="D117" s="501" t="s">
        <v>395</v>
      </c>
      <c r="E117" s="502" t="s">
        <v>396</v>
      </c>
      <c r="F117" s="525" t="s">
        <v>367</v>
      </c>
      <c r="G117" s="235" t="s">
        <v>58</v>
      </c>
    </row>
    <row r="118" spans="2:7" ht="19.5" customHeight="1">
      <c r="B118" s="504" t="s">
        <v>394</v>
      </c>
      <c r="C118" s="505"/>
      <c r="D118" s="506" t="s">
        <v>439</v>
      </c>
      <c r="E118" s="507" t="s">
        <v>440</v>
      </c>
      <c r="F118" s="514" t="s">
        <v>445</v>
      </c>
      <c r="G118" s="509" t="s">
        <v>138</v>
      </c>
    </row>
    <row r="119" spans="2:7" ht="19.5" customHeight="1">
      <c r="B119" s="510" t="s">
        <v>395</v>
      </c>
      <c r="C119" s="511" t="s">
        <v>442</v>
      </c>
      <c r="D119" s="512"/>
      <c r="E119" s="513" t="s">
        <v>441</v>
      </c>
      <c r="F119" s="514" t="s">
        <v>429</v>
      </c>
      <c r="G119" s="515" t="s">
        <v>138</v>
      </c>
    </row>
    <row r="120" spans="2:7" ht="19.5" customHeight="1" thickBot="1">
      <c r="B120" s="516" t="s">
        <v>396</v>
      </c>
      <c r="C120" s="517" t="s">
        <v>443</v>
      </c>
      <c r="D120" s="518" t="s">
        <v>444</v>
      </c>
      <c r="E120" s="519"/>
      <c r="F120" s="526" t="s">
        <v>387</v>
      </c>
      <c r="G120" s="521" t="s">
        <v>138</v>
      </c>
    </row>
    <row r="121" spans="2:7" ht="6.75" customHeight="1" thickTop="1">
      <c r="B121" s="527"/>
      <c r="C121" s="528"/>
      <c r="D121" s="528"/>
      <c r="E121" s="529"/>
      <c r="F121" s="528"/>
      <c r="G121" s="528"/>
    </row>
    <row r="122" spans="2:7" ht="19.5" customHeight="1">
      <c r="B122" s="522" t="s">
        <v>451</v>
      </c>
      <c r="C122" s="528"/>
      <c r="D122" s="528"/>
      <c r="E122" s="529"/>
      <c r="F122" s="528"/>
      <c r="G122" s="528"/>
    </row>
    <row r="123" spans="2:7" ht="6.75" customHeight="1">
      <c r="B123" s="527"/>
      <c r="C123" s="528"/>
      <c r="D123" s="528"/>
      <c r="E123" s="529"/>
      <c r="F123" s="487"/>
      <c r="G123" s="528"/>
    </row>
    <row r="124" ht="6.75" customHeight="1" thickBot="1"/>
    <row r="125" spans="2:5" ht="16.5" thickTop="1">
      <c r="B125" s="470" t="s">
        <v>368</v>
      </c>
      <c r="C125" s="489"/>
      <c r="D125" s="489"/>
      <c r="E125" s="471"/>
    </row>
    <row r="126" spans="2:5" ht="6.75" customHeight="1">
      <c r="B126" s="490"/>
      <c r="C126" s="472"/>
      <c r="D126" s="243"/>
      <c r="E126" s="473"/>
    </row>
    <row r="127" spans="2:5" ht="6.75" customHeight="1">
      <c r="B127" s="584" t="s">
        <v>5</v>
      </c>
      <c r="C127" s="243"/>
      <c r="D127" s="243"/>
      <c r="E127" s="474"/>
    </row>
    <row r="128" spans="2:5" ht="6.75" customHeight="1">
      <c r="B128" s="584"/>
      <c r="C128" s="243"/>
      <c r="D128" s="243"/>
      <c r="E128" s="474"/>
    </row>
    <row r="129" spans="2:5" ht="6.75" customHeight="1">
      <c r="B129" s="564" t="s">
        <v>392</v>
      </c>
      <c r="C129" s="243"/>
      <c r="D129" s="243"/>
      <c r="E129" s="474"/>
    </row>
    <row r="130" spans="2:5" ht="6.75" customHeight="1" thickBot="1">
      <c r="B130" s="565"/>
      <c r="C130" s="475"/>
      <c r="D130" s="475"/>
      <c r="E130" s="476"/>
    </row>
    <row r="131" spans="2:5" ht="6.75" customHeight="1">
      <c r="B131" s="530"/>
      <c r="C131" s="243"/>
      <c r="D131" s="243"/>
      <c r="E131" s="474"/>
    </row>
    <row r="132" spans="2:5" ht="6.75" customHeight="1">
      <c r="B132" s="566" t="s">
        <v>397</v>
      </c>
      <c r="C132" s="243"/>
      <c r="D132" s="243"/>
      <c r="E132" s="474"/>
    </row>
    <row r="133" spans="2:5" ht="6.75" customHeight="1">
      <c r="B133" s="567"/>
      <c r="C133" s="243"/>
      <c r="D133" s="243"/>
      <c r="E133" s="474"/>
    </row>
    <row r="134" spans="2:5" ht="6.75" customHeight="1">
      <c r="B134" s="491"/>
      <c r="C134" s="243"/>
      <c r="D134" s="243"/>
      <c r="E134" s="474"/>
    </row>
    <row r="135" spans="2:5" ht="6.75" customHeight="1">
      <c r="B135" s="492"/>
      <c r="C135" s="243"/>
      <c r="D135" s="243"/>
      <c r="E135" s="474"/>
    </row>
    <row r="136" spans="2:5" ht="6.75" customHeight="1">
      <c r="B136" s="492"/>
      <c r="C136" s="570" t="s">
        <v>191</v>
      </c>
      <c r="D136" s="243"/>
      <c r="E136" s="474"/>
    </row>
    <row r="137" spans="2:5" ht="6.75" customHeight="1">
      <c r="B137" s="492"/>
      <c r="C137" s="579"/>
      <c r="D137" s="243"/>
      <c r="E137" s="474"/>
    </row>
    <row r="138" spans="2:5" ht="6.75" customHeight="1">
      <c r="B138" s="492"/>
      <c r="C138" s="580" t="s">
        <v>446</v>
      </c>
      <c r="D138" s="243"/>
      <c r="E138" s="474"/>
    </row>
    <row r="139" spans="2:5" ht="6.75" customHeight="1">
      <c r="B139" s="493"/>
      <c r="C139" s="575"/>
      <c r="D139" s="243"/>
      <c r="E139" s="474"/>
    </row>
    <row r="140" spans="2:5" ht="6.75" customHeight="1">
      <c r="B140" s="585" t="s">
        <v>398</v>
      </c>
      <c r="C140" s="480"/>
      <c r="D140" s="243"/>
      <c r="E140" s="474"/>
    </row>
    <row r="141" spans="2:5" ht="6.75" customHeight="1">
      <c r="B141" s="586"/>
      <c r="C141" s="480"/>
      <c r="D141" s="243"/>
      <c r="E141" s="474"/>
    </row>
    <row r="142" spans="2:5" ht="6.75" customHeight="1">
      <c r="B142" s="477"/>
      <c r="C142" s="480"/>
      <c r="D142" s="243"/>
      <c r="E142" s="474"/>
    </row>
    <row r="143" spans="2:5" ht="6.75" customHeight="1">
      <c r="B143" s="477"/>
      <c r="C143" s="480"/>
      <c r="D143" s="243"/>
      <c r="E143" s="474"/>
    </row>
    <row r="144" spans="2:5" ht="6.75" customHeight="1">
      <c r="B144" s="494"/>
      <c r="C144" s="480"/>
      <c r="D144" s="577" t="s">
        <v>191</v>
      </c>
      <c r="E144" s="474"/>
    </row>
    <row r="145" spans="2:5" ht="6.75" customHeight="1">
      <c r="B145" s="494"/>
      <c r="C145" s="480"/>
      <c r="D145" s="578"/>
      <c r="E145" s="474"/>
    </row>
    <row r="146" spans="2:5" ht="6.75" customHeight="1">
      <c r="B146" s="494"/>
      <c r="C146" s="480"/>
      <c r="D146" s="587" t="s">
        <v>410</v>
      </c>
      <c r="E146" s="474"/>
    </row>
    <row r="147" spans="2:5" ht="6.75" customHeight="1">
      <c r="B147" s="490"/>
      <c r="C147" s="480"/>
      <c r="D147" s="577"/>
      <c r="E147" s="474"/>
    </row>
    <row r="148" spans="2:5" ht="6.75" customHeight="1">
      <c r="B148" s="566" t="s">
        <v>399</v>
      </c>
      <c r="C148" s="480"/>
      <c r="D148" s="243"/>
      <c r="E148" s="474"/>
    </row>
    <row r="149" spans="2:5" ht="6.75" customHeight="1">
      <c r="B149" s="567"/>
      <c r="C149" s="480"/>
      <c r="D149" s="243"/>
      <c r="E149" s="474"/>
    </row>
    <row r="150" spans="2:5" ht="6.75" customHeight="1">
      <c r="B150" s="491"/>
      <c r="C150" s="480"/>
      <c r="D150" s="243"/>
      <c r="E150" s="474"/>
    </row>
    <row r="151" spans="2:5" ht="6.75" customHeight="1">
      <c r="B151" s="492"/>
      <c r="C151" s="480"/>
      <c r="D151" s="243"/>
      <c r="E151" s="474"/>
    </row>
    <row r="152" spans="2:5" ht="6.75" customHeight="1">
      <c r="B152" s="492"/>
      <c r="C152" s="575" t="s">
        <v>142</v>
      </c>
      <c r="D152" s="243"/>
      <c r="E152" s="474"/>
    </row>
    <row r="153" spans="2:5" ht="6.75" customHeight="1">
      <c r="B153" s="492"/>
      <c r="C153" s="576"/>
      <c r="D153" s="243"/>
      <c r="E153" s="474"/>
    </row>
    <row r="154" spans="2:5" ht="6.75" customHeight="1">
      <c r="B154" s="492"/>
      <c r="C154" s="587" t="s">
        <v>447</v>
      </c>
      <c r="D154" s="243"/>
      <c r="E154" s="474"/>
    </row>
    <row r="155" spans="2:5" ht="6.75" customHeight="1">
      <c r="B155" s="493"/>
      <c r="C155" s="577"/>
      <c r="D155" s="243"/>
      <c r="E155" s="474"/>
    </row>
    <row r="156" spans="2:5" ht="6.75" customHeight="1">
      <c r="B156" s="585" t="s">
        <v>133</v>
      </c>
      <c r="C156" s="243"/>
      <c r="D156" s="243"/>
      <c r="E156" s="474"/>
    </row>
    <row r="157" spans="2:5" ht="6.75" customHeight="1">
      <c r="B157" s="586"/>
      <c r="C157" s="481"/>
      <c r="D157" s="243"/>
      <c r="E157" s="474"/>
    </row>
    <row r="158" spans="2:5" ht="6.75" customHeight="1">
      <c r="B158" s="490"/>
      <c r="C158" s="243"/>
      <c r="D158" s="243"/>
      <c r="E158" s="474"/>
    </row>
    <row r="159" spans="2:5" ht="6.75" customHeight="1">
      <c r="B159" s="490"/>
      <c r="C159" s="243"/>
      <c r="D159" s="243"/>
      <c r="E159" s="474"/>
    </row>
    <row r="160" spans="2:5" ht="11.25">
      <c r="B160" s="455" t="s">
        <v>449</v>
      </c>
      <c r="C160" s="495"/>
      <c r="D160" s="243"/>
      <c r="E160" s="474"/>
    </row>
    <row r="161" spans="2:5" ht="6.75" customHeight="1" thickBot="1">
      <c r="B161" s="496"/>
      <c r="C161" s="497"/>
      <c r="D161" s="483"/>
      <c r="E161" s="498"/>
    </row>
    <row r="162" ht="6.75" customHeight="1" thickTop="1"/>
    <row r="163" ht="6.75" customHeight="1" thickBot="1"/>
    <row r="164" spans="2:5" ht="16.5" thickTop="1">
      <c r="B164" s="470" t="s">
        <v>368</v>
      </c>
      <c r="C164" s="489"/>
      <c r="D164" s="489"/>
      <c r="E164" s="471"/>
    </row>
    <row r="165" spans="2:5" ht="6.75" customHeight="1">
      <c r="B165" s="490"/>
      <c r="C165" s="472"/>
      <c r="D165" s="243"/>
      <c r="E165" s="473"/>
    </row>
    <row r="166" spans="2:5" ht="6.75" customHeight="1">
      <c r="B166" s="584" t="s">
        <v>5</v>
      </c>
      <c r="C166" s="243"/>
      <c r="D166" s="243"/>
      <c r="E166" s="474"/>
    </row>
    <row r="167" spans="2:5" ht="6.75" customHeight="1">
      <c r="B167" s="584"/>
      <c r="C167" s="243"/>
      <c r="D167" s="243"/>
      <c r="E167" s="474"/>
    </row>
    <row r="168" spans="2:5" ht="6.75" customHeight="1">
      <c r="B168" s="564" t="s">
        <v>60</v>
      </c>
      <c r="C168" s="243"/>
      <c r="D168" s="243"/>
      <c r="E168" s="474"/>
    </row>
    <row r="169" spans="2:5" ht="6.75" customHeight="1" thickBot="1">
      <c r="B169" s="565"/>
      <c r="C169" s="475"/>
      <c r="D169" s="475"/>
      <c r="E169" s="476"/>
    </row>
    <row r="170" spans="2:5" ht="6.75" customHeight="1">
      <c r="B170" s="530"/>
      <c r="C170" s="243"/>
      <c r="D170" s="243"/>
      <c r="E170" s="474"/>
    </row>
    <row r="171" spans="2:5" ht="6.75" customHeight="1">
      <c r="B171" s="566" t="s">
        <v>135</v>
      </c>
      <c r="C171" s="243"/>
      <c r="D171" s="243"/>
      <c r="E171" s="474"/>
    </row>
    <row r="172" spans="2:5" ht="6.75" customHeight="1">
      <c r="B172" s="567"/>
      <c r="C172" s="243"/>
      <c r="D172" s="243"/>
      <c r="E172" s="474"/>
    </row>
    <row r="173" spans="2:5" ht="6.75" customHeight="1">
      <c r="B173" s="491"/>
      <c r="C173" s="243"/>
      <c r="D173" s="243"/>
      <c r="E173" s="474"/>
    </row>
    <row r="174" spans="2:5" ht="6.75" customHeight="1">
      <c r="B174" s="492"/>
      <c r="C174" s="243"/>
      <c r="D174" s="243"/>
      <c r="E174" s="474"/>
    </row>
    <row r="175" spans="2:5" ht="6.75" customHeight="1">
      <c r="B175" s="492"/>
      <c r="C175" s="570" t="s">
        <v>214</v>
      </c>
      <c r="D175" s="243"/>
      <c r="E175" s="474"/>
    </row>
    <row r="176" spans="2:5" ht="6.75" customHeight="1">
      <c r="B176" s="492"/>
      <c r="C176" s="579"/>
      <c r="D176" s="243"/>
      <c r="E176" s="474"/>
    </row>
    <row r="177" spans="2:5" ht="6.75" customHeight="1">
      <c r="B177" s="492"/>
      <c r="C177" s="580" t="s">
        <v>141</v>
      </c>
      <c r="D177" s="243"/>
      <c r="E177" s="474"/>
    </row>
    <row r="178" spans="2:5" ht="6.75" customHeight="1">
      <c r="B178" s="493"/>
      <c r="C178" s="575"/>
      <c r="D178" s="243"/>
      <c r="E178" s="474"/>
    </row>
    <row r="179" spans="2:5" ht="6.75" customHeight="1">
      <c r="B179" s="585" t="s">
        <v>411</v>
      </c>
      <c r="C179" s="480"/>
      <c r="D179" s="243"/>
      <c r="E179" s="474"/>
    </row>
    <row r="180" spans="2:5" ht="6.75" customHeight="1">
      <c r="B180" s="586"/>
      <c r="C180" s="480"/>
      <c r="D180" s="243"/>
      <c r="E180" s="474"/>
    </row>
    <row r="181" spans="2:5" ht="6.75" customHeight="1">
      <c r="B181" s="477"/>
      <c r="C181" s="480"/>
      <c r="D181" s="243"/>
      <c r="E181" s="474"/>
    </row>
    <row r="182" spans="2:5" ht="6.75" customHeight="1">
      <c r="B182" s="477"/>
      <c r="C182" s="480"/>
      <c r="D182" s="243"/>
      <c r="E182" s="474"/>
    </row>
    <row r="183" spans="2:5" ht="6.75" customHeight="1">
      <c r="B183" s="494"/>
      <c r="C183" s="480"/>
      <c r="D183" s="577" t="s">
        <v>220</v>
      </c>
      <c r="E183" s="474"/>
    </row>
    <row r="184" spans="2:5" ht="6.75" customHeight="1">
      <c r="B184" s="494"/>
      <c r="C184" s="480"/>
      <c r="D184" s="578"/>
      <c r="E184" s="474"/>
    </row>
    <row r="185" spans="2:5" ht="6.75" customHeight="1">
      <c r="B185" s="494"/>
      <c r="C185" s="480"/>
      <c r="D185" s="587" t="s">
        <v>448</v>
      </c>
      <c r="E185" s="474"/>
    </row>
    <row r="186" spans="2:5" ht="6.75" customHeight="1">
      <c r="B186" s="490"/>
      <c r="C186" s="480"/>
      <c r="D186" s="577"/>
      <c r="E186" s="474"/>
    </row>
    <row r="187" spans="2:5" ht="6.75" customHeight="1">
      <c r="B187" s="566" t="s">
        <v>248</v>
      </c>
      <c r="C187" s="480"/>
      <c r="D187" s="243"/>
      <c r="E187" s="474"/>
    </row>
    <row r="188" spans="2:5" ht="6.75" customHeight="1">
      <c r="B188" s="567"/>
      <c r="C188" s="480"/>
      <c r="D188" s="243"/>
      <c r="E188" s="474"/>
    </row>
    <row r="189" spans="2:5" ht="6.75" customHeight="1">
      <c r="B189" s="491"/>
      <c r="C189" s="480"/>
      <c r="D189" s="243"/>
      <c r="E189" s="474"/>
    </row>
    <row r="190" spans="2:5" ht="6.75" customHeight="1">
      <c r="B190" s="492"/>
      <c r="C190" s="480"/>
      <c r="D190" s="243"/>
      <c r="E190" s="474"/>
    </row>
    <row r="191" spans="2:5" ht="6.75" customHeight="1">
      <c r="B191" s="492"/>
      <c r="C191" s="575" t="s">
        <v>220</v>
      </c>
      <c r="D191" s="243"/>
      <c r="E191" s="474"/>
    </row>
    <row r="192" spans="2:5" ht="6.75" customHeight="1">
      <c r="B192" s="492"/>
      <c r="C192" s="576"/>
      <c r="D192" s="243"/>
      <c r="E192" s="474"/>
    </row>
    <row r="193" spans="2:5" ht="6.75" customHeight="1">
      <c r="B193" s="492"/>
      <c r="C193" s="587" t="s">
        <v>425</v>
      </c>
      <c r="D193" s="243"/>
      <c r="E193" s="474"/>
    </row>
    <row r="194" spans="2:5" ht="6.75" customHeight="1">
      <c r="B194" s="493"/>
      <c r="C194" s="577"/>
      <c r="D194" s="243"/>
      <c r="E194" s="474"/>
    </row>
    <row r="195" spans="2:5" ht="6.75" customHeight="1">
      <c r="B195" s="585" t="s">
        <v>144</v>
      </c>
      <c r="C195" s="243"/>
      <c r="D195" s="243"/>
      <c r="E195" s="474"/>
    </row>
    <row r="196" spans="2:5" ht="6.75" customHeight="1">
      <c r="B196" s="586"/>
      <c r="C196" s="481"/>
      <c r="D196" s="243"/>
      <c r="E196" s="474"/>
    </row>
    <row r="197" spans="2:5" ht="6.75" customHeight="1">
      <c r="B197" s="490"/>
      <c r="C197" s="243"/>
      <c r="D197" s="243"/>
      <c r="E197" s="474"/>
    </row>
    <row r="198" spans="2:5" ht="6.75" customHeight="1">
      <c r="B198" s="490"/>
      <c r="C198" s="243"/>
      <c r="D198" s="243"/>
      <c r="E198" s="474"/>
    </row>
    <row r="199" spans="2:5" ht="11.25">
      <c r="B199" s="455" t="s">
        <v>450</v>
      </c>
      <c r="C199" s="226"/>
      <c r="D199" s="243"/>
      <c r="E199" s="227"/>
    </row>
    <row r="200" spans="2:5" ht="6.75" customHeight="1" thickBot="1">
      <c r="B200" s="496"/>
      <c r="C200" s="497"/>
      <c r="D200" s="483"/>
      <c r="E200" s="498"/>
    </row>
    <row r="201" ht="6.75" customHeight="1" thickTop="1"/>
  </sheetData>
  <sheetProtection/>
  <mergeCells count="65">
    <mergeCell ref="D94:D95"/>
    <mergeCell ref="C50:C51"/>
    <mergeCell ref="D40:D41"/>
    <mergeCell ref="D42:D43"/>
    <mergeCell ref="C34:C35"/>
    <mergeCell ref="B52:B53"/>
    <mergeCell ref="B61:B62"/>
    <mergeCell ref="B63:B64"/>
    <mergeCell ref="B77:B78"/>
    <mergeCell ref="B75:B76"/>
    <mergeCell ref="D12:D13"/>
    <mergeCell ref="B2:D2"/>
    <mergeCell ref="B3:B4"/>
    <mergeCell ref="B5:B6"/>
    <mergeCell ref="C8:C9"/>
    <mergeCell ref="H56:J56"/>
    <mergeCell ref="D14:D15"/>
    <mergeCell ref="C16:C17"/>
    <mergeCell ref="D146:D147"/>
    <mergeCell ref="C154:C155"/>
    <mergeCell ref="C152:C153"/>
    <mergeCell ref="C113:G116"/>
    <mergeCell ref="B88:B89"/>
    <mergeCell ref="B96:B97"/>
    <mergeCell ref="B104:B105"/>
    <mergeCell ref="B108:D108"/>
    <mergeCell ref="B112:G112"/>
    <mergeCell ref="C102:C103"/>
    <mergeCell ref="C193:C194"/>
    <mergeCell ref="B148:B149"/>
    <mergeCell ref="B168:B169"/>
    <mergeCell ref="B171:B172"/>
    <mergeCell ref="B166:B167"/>
    <mergeCell ref="B156:B157"/>
    <mergeCell ref="C191:C192"/>
    <mergeCell ref="C48:C49"/>
    <mergeCell ref="B140:B141"/>
    <mergeCell ref="B127:B128"/>
    <mergeCell ref="B195:B196"/>
    <mergeCell ref="D185:D186"/>
    <mergeCell ref="B187:B188"/>
    <mergeCell ref="B179:B180"/>
    <mergeCell ref="D183:D184"/>
    <mergeCell ref="C175:C176"/>
    <mergeCell ref="C177:C178"/>
    <mergeCell ref="B60:G60"/>
    <mergeCell ref="C138:C139"/>
    <mergeCell ref="C136:C137"/>
    <mergeCell ref="D144:D145"/>
    <mergeCell ref="B23:B24"/>
    <mergeCell ref="B25:B26"/>
    <mergeCell ref="B28:B29"/>
    <mergeCell ref="C32:C33"/>
    <mergeCell ref="B36:B37"/>
    <mergeCell ref="B44:B45"/>
    <mergeCell ref="B129:B130"/>
    <mergeCell ref="B132:B133"/>
    <mergeCell ref="B113:B114"/>
    <mergeCell ref="C61:G64"/>
    <mergeCell ref="C100:C101"/>
    <mergeCell ref="D92:D93"/>
    <mergeCell ref="B80:B81"/>
    <mergeCell ref="C84:C85"/>
    <mergeCell ref="C86:C87"/>
    <mergeCell ref="B115:B116"/>
  </mergeCells>
  <printOptions/>
  <pageMargins left="0.787401575" right="0.787401575" top="0.32" bottom="0.55" header="0.2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G52"/>
  <sheetViews>
    <sheetView zoomScalePageLayoutView="0" workbookViewId="0" topLeftCell="A1">
      <selection activeCell="B23" sqref="B23"/>
    </sheetView>
  </sheetViews>
  <sheetFormatPr defaultColWidth="9.00390625" defaultRowHeight="6.75" customHeight="1"/>
  <cols>
    <col min="1" max="1" width="2.375" style="1" customWidth="1"/>
    <col min="2" max="2" width="17.875" style="2" customWidth="1"/>
    <col min="3" max="3" width="20.375" style="2" bestFit="1" customWidth="1"/>
    <col min="4" max="4" width="18.375" style="2" bestFit="1" customWidth="1"/>
    <col min="5" max="5" width="16.75390625" style="1" customWidth="1"/>
    <col min="6" max="6" width="6.75390625" style="1" customWidth="1"/>
    <col min="7" max="7" width="6.25390625" style="1" bestFit="1" customWidth="1"/>
    <col min="8" max="16384" width="9.125" style="1" customWidth="1"/>
  </cols>
  <sheetData>
    <row r="1" ht="6.75" customHeight="1" thickBot="1"/>
    <row r="2" spans="2:7" ht="16.5" thickTop="1">
      <c r="B2" s="598" t="s">
        <v>369</v>
      </c>
      <c r="C2" s="599"/>
      <c r="D2" s="599"/>
      <c r="E2" s="599"/>
      <c r="F2" s="599"/>
      <c r="G2" s="600"/>
    </row>
    <row r="3" spans="2:7" ht="6.75" customHeight="1">
      <c r="B3" s="601" t="s">
        <v>5</v>
      </c>
      <c r="C3" s="602"/>
      <c r="D3" s="603"/>
      <c r="E3" s="603"/>
      <c r="F3" s="603"/>
      <c r="G3" s="604"/>
    </row>
    <row r="4" spans="2:7" ht="6.75" customHeight="1">
      <c r="B4" s="601"/>
      <c r="C4" s="602"/>
      <c r="D4" s="603"/>
      <c r="E4" s="603"/>
      <c r="F4" s="603"/>
      <c r="G4" s="604"/>
    </row>
    <row r="5" spans="2:7" ht="6.75" customHeight="1">
      <c r="B5" s="608" t="s">
        <v>250</v>
      </c>
      <c r="C5" s="602"/>
      <c r="D5" s="603"/>
      <c r="E5" s="603"/>
      <c r="F5" s="603"/>
      <c r="G5" s="604"/>
    </row>
    <row r="6" spans="2:7" ht="6.75" customHeight="1" thickBot="1">
      <c r="B6" s="609"/>
      <c r="C6" s="605"/>
      <c r="D6" s="606"/>
      <c r="E6" s="606"/>
      <c r="F6" s="606"/>
      <c r="G6" s="607"/>
    </row>
    <row r="7" spans="2:7" ht="19.5" customHeight="1" thickBot="1">
      <c r="B7" s="239"/>
      <c r="C7" s="228" t="s">
        <v>370</v>
      </c>
      <c r="D7" s="229" t="s">
        <v>371</v>
      </c>
      <c r="E7" s="231" t="s">
        <v>372</v>
      </c>
      <c r="F7" s="438" t="s">
        <v>367</v>
      </c>
      <c r="G7" s="235" t="s">
        <v>58</v>
      </c>
    </row>
    <row r="8" spans="2:7" ht="19.5" customHeight="1">
      <c r="B8" s="240" t="s">
        <v>370</v>
      </c>
      <c r="C8" s="230"/>
      <c r="D8" s="145" t="s">
        <v>373</v>
      </c>
      <c r="E8" s="232" t="s">
        <v>374</v>
      </c>
      <c r="F8" s="439" t="s">
        <v>387</v>
      </c>
      <c r="G8" s="236" t="s">
        <v>138</v>
      </c>
    </row>
    <row r="9" spans="2:7" ht="19.5" customHeight="1">
      <c r="B9" s="241" t="s">
        <v>371</v>
      </c>
      <c r="C9" s="146" t="s">
        <v>375</v>
      </c>
      <c r="D9" s="144"/>
      <c r="E9" s="233" t="s">
        <v>376</v>
      </c>
      <c r="F9" s="440" t="s">
        <v>388</v>
      </c>
      <c r="G9" s="237" t="s">
        <v>137</v>
      </c>
    </row>
    <row r="10" spans="2:7" ht="19.5" customHeight="1" thickBot="1">
      <c r="B10" s="242" t="s">
        <v>372</v>
      </c>
      <c r="C10" s="147" t="s">
        <v>377</v>
      </c>
      <c r="D10" s="148" t="s">
        <v>378</v>
      </c>
      <c r="E10" s="234"/>
      <c r="F10" s="441" t="s">
        <v>389</v>
      </c>
      <c r="G10" s="238" t="s">
        <v>139</v>
      </c>
    </row>
    <row r="11" spans="2:5" ht="6.75" customHeight="1" thickTop="1">
      <c r="B11" s="8"/>
      <c r="C11" s="9"/>
      <c r="D11" s="13"/>
      <c r="E11" s="12"/>
    </row>
    <row r="12" spans="2:7" s="7" customFormat="1" ht="19.5" customHeight="1">
      <c r="B12" s="531" t="s">
        <v>453</v>
      </c>
      <c r="C12" s="444"/>
      <c r="D12" s="444"/>
      <c r="E12" s="444"/>
      <c r="F12" s="443"/>
      <c r="G12" s="443"/>
    </row>
    <row r="13" spans="2:5" ht="6.75" customHeight="1">
      <c r="B13" s="10"/>
      <c r="C13" s="9"/>
      <c r="D13" s="13"/>
      <c r="E13" s="12"/>
    </row>
    <row r="14" spans="2:5" ht="6.75" customHeight="1" thickBot="1">
      <c r="B14" s="10"/>
      <c r="C14" s="9"/>
      <c r="D14" s="13"/>
      <c r="E14" s="12"/>
    </row>
    <row r="15" spans="2:7" ht="16.5" thickTop="1">
      <c r="B15" s="598" t="s">
        <v>369</v>
      </c>
      <c r="C15" s="599"/>
      <c r="D15" s="599"/>
      <c r="E15" s="599"/>
      <c r="F15" s="599"/>
      <c r="G15" s="600"/>
    </row>
    <row r="16" spans="2:7" ht="6.75" customHeight="1">
      <c r="B16" s="601" t="s">
        <v>5</v>
      </c>
      <c r="C16" s="602"/>
      <c r="D16" s="603"/>
      <c r="E16" s="603"/>
      <c r="F16" s="603"/>
      <c r="G16" s="604"/>
    </row>
    <row r="17" spans="2:7" ht="6.75" customHeight="1">
      <c r="B17" s="601"/>
      <c r="C17" s="602"/>
      <c r="D17" s="603"/>
      <c r="E17" s="603"/>
      <c r="F17" s="603"/>
      <c r="G17" s="604"/>
    </row>
    <row r="18" spans="2:7" ht="6.75" customHeight="1">
      <c r="B18" s="608" t="s">
        <v>379</v>
      </c>
      <c r="C18" s="602"/>
      <c r="D18" s="603"/>
      <c r="E18" s="603"/>
      <c r="F18" s="603"/>
      <c r="G18" s="604"/>
    </row>
    <row r="19" spans="2:7" ht="6.75" customHeight="1" thickBot="1">
      <c r="B19" s="609"/>
      <c r="C19" s="605"/>
      <c r="D19" s="606"/>
      <c r="E19" s="606"/>
      <c r="F19" s="606"/>
      <c r="G19" s="607"/>
    </row>
    <row r="20" spans="2:7" ht="19.5" customHeight="1" thickBot="1">
      <c r="B20" s="239"/>
      <c r="C20" s="228" t="s">
        <v>380</v>
      </c>
      <c r="D20" s="229" t="s">
        <v>381</v>
      </c>
      <c r="E20" s="231" t="s">
        <v>382</v>
      </c>
      <c r="F20" s="438" t="s">
        <v>367</v>
      </c>
      <c r="G20" s="235" t="s">
        <v>58</v>
      </c>
    </row>
    <row r="21" spans="2:7" ht="19.5" customHeight="1">
      <c r="B21" s="240" t="s">
        <v>380</v>
      </c>
      <c r="C21" s="230"/>
      <c r="D21" s="145" t="s">
        <v>383</v>
      </c>
      <c r="E21" s="232" t="s">
        <v>249</v>
      </c>
      <c r="F21" s="439" t="s">
        <v>387</v>
      </c>
      <c r="G21" s="236" t="s">
        <v>138</v>
      </c>
    </row>
    <row r="22" spans="2:7" ht="19.5" customHeight="1">
      <c r="B22" s="241" t="s">
        <v>381</v>
      </c>
      <c r="C22" s="146" t="s">
        <v>384</v>
      </c>
      <c r="D22" s="144"/>
      <c r="E22" s="233" t="s">
        <v>141</v>
      </c>
      <c r="F22" s="440" t="s">
        <v>390</v>
      </c>
      <c r="G22" s="237" t="s">
        <v>137</v>
      </c>
    </row>
    <row r="23" spans="2:7" ht="19.5" customHeight="1" thickBot="1">
      <c r="B23" s="242" t="s">
        <v>382</v>
      </c>
      <c r="C23" s="147" t="s">
        <v>385</v>
      </c>
      <c r="D23" s="148" t="s">
        <v>386</v>
      </c>
      <c r="E23" s="234"/>
      <c r="F23" s="441" t="s">
        <v>391</v>
      </c>
      <c r="G23" s="238" t="s">
        <v>139</v>
      </c>
    </row>
    <row r="24" spans="2:5" ht="6.75" customHeight="1" thickTop="1">
      <c r="B24" s="9"/>
      <c r="C24" s="8"/>
      <c r="D24" s="11"/>
      <c r="E24" s="12"/>
    </row>
    <row r="25" spans="2:7" s="7" customFormat="1" ht="19.5" customHeight="1">
      <c r="B25" s="531" t="s">
        <v>454</v>
      </c>
      <c r="C25" s="444"/>
      <c r="D25" s="444"/>
      <c r="E25" s="444"/>
      <c r="F25" s="443"/>
      <c r="G25" s="443"/>
    </row>
    <row r="26" spans="2:5" ht="6.75" customHeight="1">
      <c r="B26" s="9"/>
      <c r="C26" s="8"/>
      <c r="D26" s="11"/>
      <c r="E26" s="12"/>
    </row>
    <row r="27" spans="2:5" ht="6.75" customHeight="1">
      <c r="B27" s="9"/>
      <c r="C27" s="8"/>
      <c r="D27" s="11"/>
      <c r="E27" s="12"/>
    </row>
    <row r="28" spans="2:5" ht="6.75" customHeight="1">
      <c r="B28" s="8"/>
      <c r="C28" s="9"/>
      <c r="D28" s="11"/>
      <c r="E28" s="12"/>
    </row>
    <row r="29" spans="2:5" ht="6.75" customHeight="1">
      <c r="B29" s="10"/>
      <c r="C29" s="9"/>
      <c r="D29" s="11"/>
      <c r="E29" s="12"/>
    </row>
    <row r="30" spans="2:5" ht="6.75" customHeight="1">
      <c r="B30" s="11"/>
      <c r="C30" s="11"/>
      <c r="D30" s="11"/>
      <c r="E30" s="12"/>
    </row>
    <row r="31" spans="2:5" ht="6.75" customHeight="1">
      <c r="B31" s="11"/>
      <c r="C31" s="11"/>
      <c r="D31" s="11"/>
      <c r="E31" s="12"/>
    </row>
    <row r="32" spans="2:5" ht="6.75" customHeight="1">
      <c r="B32" s="14"/>
      <c r="C32" s="14"/>
      <c r="D32" s="14"/>
      <c r="E32" s="12"/>
    </row>
    <row r="33" spans="2:5" ht="6.75" customHeight="1">
      <c r="B33" s="14"/>
      <c r="C33" s="14"/>
      <c r="D33" s="14"/>
      <c r="E33" s="12"/>
    </row>
    <row r="34" spans="2:5" ht="6.75" customHeight="1">
      <c r="B34" s="11"/>
      <c r="C34" s="11"/>
      <c r="D34" s="11"/>
      <c r="E34" s="12"/>
    </row>
    <row r="35" spans="2:5" ht="6.75" customHeight="1">
      <c r="B35" s="11"/>
      <c r="C35" s="11"/>
      <c r="D35" s="11"/>
      <c r="E35" s="12"/>
    </row>
    <row r="36" spans="2:5" ht="6.75" customHeight="1">
      <c r="B36" s="11"/>
      <c r="C36" s="11"/>
      <c r="D36" s="11"/>
      <c r="E36" s="12"/>
    </row>
    <row r="37" spans="2:5" ht="6.75" customHeight="1">
      <c r="B37" s="11"/>
      <c r="C37" s="11"/>
      <c r="D37" s="11"/>
      <c r="E37" s="12"/>
    </row>
    <row r="38" spans="2:5" ht="6.75" customHeight="1">
      <c r="B38" s="11"/>
      <c r="C38" s="11"/>
      <c r="D38" s="11"/>
      <c r="E38" s="12"/>
    </row>
    <row r="39" spans="2:5" ht="6.75" customHeight="1">
      <c r="B39" s="11"/>
      <c r="C39" s="11"/>
      <c r="D39" s="11"/>
      <c r="E39" s="12"/>
    </row>
    <row r="40" spans="2:5" ht="6.75" customHeight="1">
      <c r="B40" s="11"/>
      <c r="C40" s="11"/>
      <c r="D40" s="11"/>
      <c r="E40" s="12"/>
    </row>
    <row r="41" spans="2:5" ht="6.75" customHeight="1">
      <c r="B41" s="11"/>
      <c r="C41" s="11"/>
      <c r="D41" s="11"/>
      <c r="E41" s="12"/>
    </row>
    <row r="42" spans="2:5" ht="6.75" customHeight="1">
      <c r="B42" s="11"/>
      <c r="C42" s="11"/>
      <c r="D42" s="11"/>
      <c r="E42" s="12"/>
    </row>
    <row r="43" spans="2:5" ht="6.75" customHeight="1">
      <c r="B43" s="11"/>
      <c r="C43" s="11"/>
      <c r="D43" s="11"/>
      <c r="E43" s="12"/>
    </row>
    <row r="44" spans="2:5" ht="6.75" customHeight="1">
      <c r="B44" s="11"/>
      <c r="C44" s="11"/>
      <c r="D44" s="11"/>
      <c r="E44" s="12"/>
    </row>
    <row r="45" spans="2:5" ht="6.75" customHeight="1">
      <c r="B45" s="11"/>
      <c r="C45" s="11"/>
      <c r="D45" s="11"/>
      <c r="E45" s="12"/>
    </row>
    <row r="46" spans="2:5" ht="6.75" customHeight="1">
      <c r="B46" s="11"/>
      <c r="C46" s="11"/>
      <c r="D46" s="11"/>
      <c r="E46" s="12"/>
    </row>
    <row r="47" spans="2:5" ht="6.75" customHeight="1">
      <c r="B47" s="11"/>
      <c r="C47" s="11"/>
      <c r="D47" s="11"/>
      <c r="E47" s="12"/>
    </row>
    <row r="48" spans="2:5" ht="6.75" customHeight="1">
      <c r="B48" s="11"/>
      <c r="C48" s="11"/>
      <c r="D48" s="11"/>
      <c r="E48" s="12"/>
    </row>
    <row r="49" spans="2:5" ht="6.75" customHeight="1">
      <c r="B49" s="11"/>
      <c r="C49" s="11"/>
      <c r="D49" s="11"/>
      <c r="E49" s="12"/>
    </row>
    <row r="50" spans="2:5" ht="6.75" customHeight="1">
      <c r="B50" s="11"/>
      <c r="C50" s="11"/>
      <c r="D50" s="11"/>
      <c r="E50" s="12"/>
    </row>
    <row r="51" spans="2:5" ht="6.75" customHeight="1">
      <c r="B51" s="11"/>
      <c r="C51" s="11"/>
      <c r="D51" s="11"/>
      <c r="E51" s="12"/>
    </row>
    <row r="52" spans="2:5" ht="6.75" customHeight="1">
      <c r="B52" s="11"/>
      <c r="C52" s="11"/>
      <c r="D52" s="11"/>
      <c r="E52" s="12"/>
    </row>
  </sheetData>
  <sheetProtection/>
  <mergeCells count="8">
    <mergeCell ref="B15:G15"/>
    <mergeCell ref="B16:B17"/>
    <mergeCell ref="C16:G19"/>
    <mergeCell ref="B18:B19"/>
    <mergeCell ref="B2:G2"/>
    <mergeCell ref="B3:B4"/>
    <mergeCell ref="C3:G6"/>
    <mergeCell ref="B5:B6"/>
  </mergeCells>
  <printOptions/>
  <pageMargins left="0.787401575" right="0.787401575" top="0.27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X440"/>
  <sheetViews>
    <sheetView zoomScalePageLayoutView="0" workbookViewId="0" topLeftCell="A40">
      <selection activeCell="V25" sqref="V25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6" customWidth="1"/>
    <col min="4" max="4" width="6.875" style="6" customWidth="1"/>
    <col min="5" max="11" width="4.625" style="3" customWidth="1"/>
    <col min="12" max="13" width="4.375" style="3" customWidth="1"/>
    <col min="14" max="14" width="4.125" style="3" customWidth="1"/>
    <col min="15" max="15" width="4.25390625" style="3" customWidth="1"/>
    <col min="16" max="19" width="4.625" style="3" customWidth="1"/>
    <col min="20" max="21" width="4.25390625" style="0" customWidth="1"/>
    <col min="23" max="23" width="9.125" style="543" customWidth="1"/>
    <col min="25" max="25" width="10.75390625" style="0" customWidth="1"/>
  </cols>
  <sheetData>
    <row r="1" ht="13.5" thickBot="1"/>
    <row r="2" spans="3:15" ht="12.75">
      <c r="C2" s="40" t="s">
        <v>275</v>
      </c>
      <c r="D2" s="41">
        <v>1</v>
      </c>
      <c r="E2" s="261" t="s">
        <v>276</v>
      </c>
      <c r="F2" s="262"/>
      <c r="G2" s="262"/>
      <c r="H2" s="262"/>
      <c r="I2" s="262"/>
      <c r="J2" s="262"/>
      <c r="K2" s="262"/>
      <c r="L2" s="262"/>
      <c r="M2" s="262"/>
      <c r="N2" s="262"/>
      <c r="O2" s="263"/>
    </row>
    <row r="3" spans="3:15" ht="12.75">
      <c r="C3" s="42" t="s">
        <v>277</v>
      </c>
      <c r="D3" s="43">
        <v>2</v>
      </c>
      <c r="E3" s="264" t="s">
        <v>1</v>
      </c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3:15" ht="12.75">
      <c r="C4" s="42" t="s">
        <v>278</v>
      </c>
      <c r="D4" s="43">
        <v>3</v>
      </c>
      <c r="E4" s="264" t="s">
        <v>147</v>
      </c>
      <c r="F4" s="265"/>
      <c r="G4" s="265"/>
      <c r="H4" s="265"/>
      <c r="I4" s="265"/>
      <c r="J4" s="265"/>
      <c r="K4" s="265"/>
      <c r="L4" s="265"/>
      <c r="M4" s="265"/>
      <c r="N4" s="265"/>
      <c r="O4" s="266"/>
    </row>
    <row r="5" spans="3:15" ht="12.75">
      <c r="C5" s="42" t="s">
        <v>279</v>
      </c>
      <c r="D5" s="43">
        <v>4</v>
      </c>
      <c r="E5" s="264" t="s">
        <v>280</v>
      </c>
      <c r="F5" s="265"/>
      <c r="G5" s="265"/>
      <c r="H5" s="265"/>
      <c r="I5" s="265"/>
      <c r="J5" s="265"/>
      <c r="K5" s="265"/>
      <c r="L5" s="265"/>
      <c r="M5" s="265"/>
      <c r="N5" s="265"/>
      <c r="O5" s="266"/>
    </row>
    <row r="6" spans="3:15" ht="12.75">
      <c r="C6" s="42" t="s">
        <v>281</v>
      </c>
      <c r="D6" s="43">
        <v>5</v>
      </c>
      <c r="E6" s="264" t="s">
        <v>2</v>
      </c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3:15" ht="12.75">
      <c r="C7" s="42" t="s">
        <v>282</v>
      </c>
      <c r="D7" s="153" t="s">
        <v>283</v>
      </c>
      <c r="E7" s="264" t="s">
        <v>284</v>
      </c>
      <c r="F7" s="265"/>
      <c r="G7" s="265"/>
      <c r="H7" s="265"/>
      <c r="I7" s="265"/>
      <c r="J7" s="265"/>
      <c r="K7" s="265"/>
      <c r="L7" s="265"/>
      <c r="M7" s="265"/>
      <c r="N7" s="265"/>
      <c r="O7" s="266"/>
    </row>
    <row r="8" spans="3:15" ht="12.75">
      <c r="C8" s="42" t="s">
        <v>285</v>
      </c>
      <c r="D8" s="43">
        <v>7</v>
      </c>
      <c r="E8" s="264" t="s">
        <v>148</v>
      </c>
      <c r="F8" s="265"/>
      <c r="G8" s="265"/>
      <c r="H8" s="265"/>
      <c r="I8" s="265"/>
      <c r="J8" s="265"/>
      <c r="K8" s="265"/>
      <c r="L8" s="265"/>
      <c r="M8" s="265"/>
      <c r="N8" s="265"/>
      <c r="O8" s="266"/>
    </row>
    <row r="9" spans="3:15" ht="12.75">
      <c r="C9" s="42" t="s">
        <v>286</v>
      </c>
      <c r="D9" s="153" t="s">
        <v>287</v>
      </c>
      <c r="E9" s="264" t="s">
        <v>288</v>
      </c>
      <c r="F9" s="265"/>
      <c r="G9" s="265"/>
      <c r="H9" s="265"/>
      <c r="I9" s="265"/>
      <c r="J9" s="265"/>
      <c r="K9" s="265"/>
      <c r="L9" s="265"/>
      <c r="M9" s="265"/>
      <c r="N9" s="265"/>
      <c r="O9" s="266"/>
    </row>
    <row r="10" spans="3:15" ht="12.75">
      <c r="C10" s="42" t="s">
        <v>289</v>
      </c>
      <c r="D10" s="43">
        <v>8</v>
      </c>
      <c r="E10" s="264" t="s">
        <v>149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6"/>
    </row>
    <row r="11" spans="3:15" ht="12.75">
      <c r="C11" s="42" t="s">
        <v>290</v>
      </c>
      <c r="D11" s="43">
        <v>9</v>
      </c>
      <c r="E11" s="264" t="s">
        <v>291</v>
      </c>
      <c r="F11" s="265"/>
      <c r="G11" s="265"/>
      <c r="H11" s="265"/>
      <c r="I11" s="265"/>
      <c r="J11" s="265"/>
      <c r="K11" s="265"/>
      <c r="L11" s="265"/>
      <c r="M11" s="265"/>
      <c r="N11" s="265"/>
      <c r="O11" s="266"/>
    </row>
    <row r="12" spans="3:15" ht="12.75">
      <c r="C12" s="42" t="s">
        <v>292</v>
      </c>
      <c r="D12" s="153" t="s">
        <v>293</v>
      </c>
      <c r="E12" s="264" t="s">
        <v>294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6"/>
    </row>
    <row r="13" spans="3:15" ht="12.75">
      <c r="C13" s="42" t="s">
        <v>292</v>
      </c>
      <c r="D13" s="153" t="s">
        <v>295</v>
      </c>
      <c r="E13" s="264" t="s">
        <v>296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6"/>
    </row>
    <row r="14" spans="3:15" ht="12.75">
      <c r="C14" s="42" t="s">
        <v>297</v>
      </c>
      <c r="D14" s="43">
        <v>11</v>
      </c>
      <c r="E14" s="267" t="s">
        <v>150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8"/>
    </row>
    <row r="15" spans="3:15" ht="12.75">
      <c r="C15" s="42" t="s">
        <v>298</v>
      </c>
      <c r="D15" s="43">
        <v>12</v>
      </c>
      <c r="E15" s="264" t="s">
        <v>65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6"/>
    </row>
    <row r="16" spans="3:15" ht="12.75">
      <c r="C16" s="42" t="s">
        <v>299</v>
      </c>
      <c r="D16" s="43">
        <v>13</v>
      </c>
      <c r="E16" s="264" t="s">
        <v>151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6"/>
    </row>
    <row r="17" spans="3:15" ht="12.75">
      <c r="C17" s="42" t="s">
        <v>300</v>
      </c>
      <c r="D17" s="43">
        <v>14</v>
      </c>
      <c r="E17" s="264" t="s">
        <v>3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6"/>
    </row>
    <row r="18" spans="3:15" ht="12.75">
      <c r="C18" s="42" t="s">
        <v>301</v>
      </c>
      <c r="D18" s="43">
        <v>15</v>
      </c>
      <c r="E18" s="267" t="s">
        <v>302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8"/>
    </row>
    <row r="19" spans="3:15" ht="12.75">
      <c r="C19" s="42">
        <v>40425</v>
      </c>
      <c r="D19" s="43">
        <v>16</v>
      </c>
      <c r="E19" s="267" t="s">
        <v>303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8"/>
    </row>
    <row r="20" spans="3:15" ht="12.75">
      <c r="C20" s="42">
        <v>40426</v>
      </c>
      <c r="D20" s="43">
        <v>17</v>
      </c>
      <c r="E20" s="267" t="s">
        <v>304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8"/>
    </row>
    <row r="21" spans="3:15" ht="12.75">
      <c r="C21" s="42">
        <v>40432</v>
      </c>
      <c r="D21" s="43"/>
      <c r="E21" s="267" t="s">
        <v>305</v>
      </c>
      <c r="F21" s="265"/>
      <c r="G21" s="265"/>
      <c r="H21" s="265"/>
      <c r="I21" s="265"/>
      <c r="J21" s="265"/>
      <c r="K21" s="269"/>
      <c r="L21" s="265"/>
      <c r="M21" s="265"/>
      <c r="N21" s="265"/>
      <c r="O21" s="268"/>
    </row>
    <row r="22" spans="3:15" ht="13.5" thickBot="1">
      <c r="C22" s="44">
        <v>40433</v>
      </c>
      <c r="D22" s="45"/>
      <c r="E22" s="270" t="s">
        <v>306</v>
      </c>
      <c r="F22" s="271"/>
      <c r="G22" s="271"/>
      <c r="H22" s="271"/>
      <c r="I22" s="271"/>
      <c r="J22" s="271"/>
      <c r="K22" s="272"/>
      <c r="L22" s="271"/>
      <c r="M22" s="271"/>
      <c r="N22" s="271"/>
      <c r="O22" s="273"/>
    </row>
    <row r="23" ht="13.5" thickBot="1"/>
    <row r="24" spans="2:22" ht="13.5" thickBot="1">
      <c r="B24" s="72" t="s">
        <v>0</v>
      </c>
      <c r="C24" s="149" t="s">
        <v>152</v>
      </c>
      <c r="D24" s="106" t="s">
        <v>66</v>
      </c>
      <c r="E24" s="457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19">
        <v>8</v>
      </c>
      <c r="M24" s="5">
        <v>9</v>
      </c>
      <c r="N24" s="5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18">
        <v>17</v>
      </c>
      <c r="V24" s="456" t="s">
        <v>58</v>
      </c>
    </row>
    <row r="25" spans="2:22" ht="12.75">
      <c r="B25" s="244" t="s">
        <v>23</v>
      </c>
      <c r="C25" s="274" t="s">
        <v>251</v>
      </c>
      <c r="D25" s="287">
        <v>1971</v>
      </c>
      <c r="E25" s="458">
        <v>66</v>
      </c>
      <c r="F25" s="187" t="s">
        <v>12</v>
      </c>
      <c r="G25" s="187" t="s">
        <v>12</v>
      </c>
      <c r="H25" s="187" t="s">
        <v>12</v>
      </c>
      <c r="I25" s="187" t="s">
        <v>12</v>
      </c>
      <c r="J25" s="187" t="s">
        <v>12</v>
      </c>
      <c r="K25" s="187" t="s">
        <v>12</v>
      </c>
      <c r="L25" s="187" t="s">
        <v>12</v>
      </c>
      <c r="M25" s="187" t="s">
        <v>12</v>
      </c>
      <c r="N25" s="276">
        <v>60</v>
      </c>
      <c r="O25" s="187" t="s">
        <v>12</v>
      </c>
      <c r="P25" s="187" t="s">
        <v>12</v>
      </c>
      <c r="Q25" s="161">
        <v>88</v>
      </c>
      <c r="R25" s="187" t="s">
        <v>12</v>
      </c>
      <c r="S25" s="187">
        <v>72</v>
      </c>
      <c r="T25" s="187">
        <v>88</v>
      </c>
      <c r="U25" s="537" t="s">
        <v>12</v>
      </c>
      <c r="V25" s="67">
        <f>SUM(E25:T25)</f>
        <v>374</v>
      </c>
    </row>
    <row r="26" spans="2:22" ht="12.75">
      <c r="B26" s="278" t="s">
        <v>22</v>
      </c>
      <c r="C26" s="279" t="s">
        <v>307</v>
      </c>
      <c r="D26" s="540">
        <v>1973</v>
      </c>
      <c r="E26" s="459" t="s">
        <v>12</v>
      </c>
      <c r="F26" s="162" t="s">
        <v>12</v>
      </c>
      <c r="G26" s="162" t="s">
        <v>12</v>
      </c>
      <c r="H26" s="162" t="s">
        <v>12</v>
      </c>
      <c r="I26" s="162" t="s">
        <v>12</v>
      </c>
      <c r="J26" s="162" t="s">
        <v>12</v>
      </c>
      <c r="K26" s="162" t="s">
        <v>12</v>
      </c>
      <c r="L26" s="162" t="s">
        <v>12</v>
      </c>
      <c r="M26" s="162" t="s">
        <v>12</v>
      </c>
      <c r="N26" s="162" t="s">
        <v>12</v>
      </c>
      <c r="O26" s="162" t="s">
        <v>12</v>
      </c>
      <c r="P26" s="162" t="s">
        <v>12</v>
      </c>
      <c r="Q26" s="280">
        <v>110</v>
      </c>
      <c r="R26" s="162" t="s">
        <v>12</v>
      </c>
      <c r="S26" s="281" t="s">
        <v>12</v>
      </c>
      <c r="T26" s="152" t="s">
        <v>12</v>
      </c>
      <c r="U26" s="460" t="s">
        <v>12</v>
      </c>
      <c r="V26" s="245">
        <f>SUM(E26:S26)</f>
        <v>110</v>
      </c>
    </row>
    <row r="27" spans="2:22" ht="12.75">
      <c r="B27" s="532" t="s">
        <v>24</v>
      </c>
      <c r="C27" s="139" t="s">
        <v>153</v>
      </c>
      <c r="D27" s="136">
        <v>1973</v>
      </c>
      <c r="E27" s="533">
        <v>88</v>
      </c>
      <c r="F27" s="80" t="s">
        <v>12</v>
      </c>
      <c r="G27" s="80" t="s">
        <v>12</v>
      </c>
      <c r="H27" s="80" t="s">
        <v>12</v>
      </c>
      <c r="I27" s="80" t="s">
        <v>12</v>
      </c>
      <c r="J27" s="80" t="s">
        <v>12</v>
      </c>
      <c r="K27" s="325" t="s">
        <v>12</v>
      </c>
      <c r="L27" s="325" t="s">
        <v>12</v>
      </c>
      <c r="M27" s="80" t="s">
        <v>12</v>
      </c>
      <c r="N27" s="534" t="s">
        <v>12</v>
      </c>
      <c r="O27" s="80" t="s">
        <v>12</v>
      </c>
      <c r="P27" s="388" t="s">
        <v>12</v>
      </c>
      <c r="Q27" s="388" t="s">
        <v>12</v>
      </c>
      <c r="R27" s="388" t="s">
        <v>12</v>
      </c>
      <c r="S27" s="323" t="s">
        <v>12</v>
      </c>
      <c r="T27" s="204" t="s">
        <v>12</v>
      </c>
      <c r="U27" s="535" t="s">
        <v>12</v>
      </c>
      <c r="V27" s="247">
        <f>SUM(E27:U27)</f>
        <v>88</v>
      </c>
    </row>
    <row r="28" spans="2:22" ht="13.5" thickBot="1">
      <c r="B28" s="79" t="s">
        <v>25</v>
      </c>
      <c r="C28" s="111" t="s">
        <v>343</v>
      </c>
      <c r="D28" s="112">
        <v>1973</v>
      </c>
      <c r="E28" s="539" t="s">
        <v>12</v>
      </c>
      <c r="F28" s="83" t="s">
        <v>12</v>
      </c>
      <c r="G28" s="83" t="s">
        <v>12</v>
      </c>
      <c r="H28" s="83" t="s">
        <v>12</v>
      </c>
      <c r="I28" s="83" t="s">
        <v>12</v>
      </c>
      <c r="J28" s="83" t="s">
        <v>12</v>
      </c>
      <c r="K28" s="283" t="s">
        <v>12</v>
      </c>
      <c r="L28" s="391">
        <v>66</v>
      </c>
      <c r="M28" s="83" t="s">
        <v>12</v>
      </c>
      <c r="N28" s="283" t="s">
        <v>12</v>
      </c>
      <c r="O28" s="83" t="s">
        <v>12</v>
      </c>
      <c r="P28" s="284" t="s">
        <v>12</v>
      </c>
      <c r="Q28" s="284" t="s">
        <v>12</v>
      </c>
      <c r="R28" s="284" t="s">
        <v>12</v>
      </c>
      <c r="S28" s="285" t="s">
        <v>12</v>
      </c>
      <c r="T28" s="150" t="s">
        <v>12</v>
      </c>
      <c r="U28" s="538" t="s">
        <v>12</v>
      </c>
      <c r="V28" s="69">
        <f>SUM(E28:U28)</f>
        <v>66</v>
      </c>
    </row>
    <row r="29" ht="13.5" thickBot="1"/>
    <row r="30" spans="2:22" ht="13.5" thickBot="1">
      <c r="B30" s="72" t="s">
        <v>0</v>
      </c>
      <c r="C30" s="149" t="s">
        <v>154</v>
      </c>
      <c r="D30" s="106" t="s">
        <v>66</v>
      </c>
      <c r="E30" s="4">
        <v>1</v>
      </c>
      <c r="F30" s="5">
        <v>2</v>
      </c>
      <c r="G30" s="5">
        <v>3</v>
      </c>
      <c r="H30" s="5">
        <v>4</v>
      </c>
      <c r="I30" s="5">
        <v>5</v>
      </c>
      <c r="J30" s="5">
        <v>6</v>
      </c>
      <c r="K30" s="5">
        <v>7</v>
      </c>
      <c r="L30" s="19">
        <v>8</v>
      </c>
      <c r="M30" s="5">
        <v>9</v>
      </c>
      <c r="N30" s="5">
        <v>10</v>
      </c>
      <c r="O30" s="5">
        <v>11</v>
      </c>
      <c r="P30" s="5">
        <v>12</v>
      </c>
      <c r="Q30" s="5">
        <v>13</v>
      </c>
      <c r="R30" s="5">
        <v>14</v>
      </c>
      <c r="S30" s="5">
        <v>15</v>
      </c>
      <c r="T30" s="5">
        <v>16</v>
      </c>
      <c r="U30" s="18">
        <v>17</v>
      </c>
      <c r="V30" s="72" t="s">
        <v>58</v>
      </c>
    </row>
    <row r="31" spans="2:22" ht="12.75">
      <c r="B31" s="117" t="s">
        <v>23</v>
      </c>
      <c r="C31" s="274" t="s">
        <v>61</v>
      </c>
      <c r="D31" s="287">
        <v>1970</v>
      </c>
      <c r="E31" s="275">
        <v>110</v>
      </c>
      <c r="F31" s="187" t="s">
        <v>12</v>
      </c>
      <c r="G31" s="187" t="s">
        <v>12</v>
      </c>
      <c r="H31" s="187" t="s">
        <v>12</v>
      </c>
      <c r="I31" s="187" t="s">
        <v>12</v>
      </c>
      <c r="J31" s="187" t="s">
        <v>12</v>
      </c>
      <c r="K31" s="187" t="s">
        <v>12</v>
      </c>
      <c r="L31" s="187" t="s">
        <v>12</v>
      </c>
      <c r="M31" s="187" t="s">
        <v>12</v>
      </c>
      <c r="N31" s="276">
        <v>100</v>
      </c>
      <c r="O31" s="187" t="s">
        <v>12</v>
      </c>
      <c r="P31" s="187" t="s">
        <v>12</v>
      </c>
      <c r="Q31" s="187" t="s">
        <v>12</v>
      </c>
      <c r="R31" s="187" t="s">
        <v>12</v>
      </c>
      <c r="S31" s="187" t="s">
        <v>12</v>
      </c>
      <c r="T31" s="187">
        <v>110</v>
      </c>
      <c r="U31" s="277" t="s">
        <v>12</v>
      </c>
      <c r="V31" s="67">
        <f>SUM(E31:T31)</f>
        <v>320</v>
      </c>
    </row>
    <row r="32" spans="2:22" ht="12.75">
      <c r="B32" s="77" t="s">
        <v>22</v>
      </c>
      <c r="C32" s="128" t="s">
        <v>308</v>
      </c>
      <c r="D32" s="288">
        <v>1967</v>
      </c>
      <c r="E32" s="173" t="s">
        <v>12</v>
      </c>
      <c r="F32" s="162" t="s">
        <v>12</v>
      </c>
      <c r="G32" s="162" t="s">
        <v>12</v>
      </c>
      <c r="H32" s="162" t="s">
        <v>12</v>
      </c>
      <c r="I32" s="162" t="s">
        <v>12</v>
      </c>
      <c r="J32" s="162" t="s">
        <v>12</v>
      </c>
      <c r="K32" s="162" t="s">
        <v>12</v>
      </c>
      <c r="L32" s="162" t="s">
        <v>12</v>
      </c>
      <c r="M32" s="162" t="s">
        <v>12</v>
      </c>
      <c r="N32" s="176">
        <v>80</v>
      </c>
      <c r="O32" s="162" t="s">
        <v>12</v>
      </c>
      <c r="P32" s="152" t="s">
        <v>12</v>
      </c>
      <c r="Q32" s="152" t="s">
        <v>12</v>
      </c>
      <c r="R32" s="152" t="s">
        <v>12</v>
      </c>
      <c r="S32" s="152" t="s">
        <v>12</v>
      </c>
      <c r="T32" s="152" t="s">
        <v>12</v>
      </c>
      <c r="U32" s="256" t="s">
        <v>12</v>
      </c>
      <c r="V32" s="245">
        <f>SUM(E32:S32)</f>
        <v>80</v>
      </c>
    </row>
    <row r="33" spans="2:24" ht="13.5" thickBot="1">
      <c r="B33" s="246" t="s">
        <v>24</v>
      </c>
      <c r="C33" s="130" t="s">
        <v>101</v>
      </c>
      <c r="D33" s="131">
        <v>1969</v>
      </c>
      <c r="E33" s="289" t="s">
        <v>12</v>
      </c>
      <c r="F33" s="74" t="s">
        <v>12</v>
      </c>
      <c r="G33" s="74" t="s">
        <v>12</v>
      </c>
      <c r="H33" s="74" t="s">
        <v>12</v>
      </c>
      <c r="I33" s="74" t="s">
        <v>12</v>
      </c>
      <c r="J33" s="104">
        <v>60</v>
      </c>
      <c r="K33" s="74" t="s">
        <v>12</v>
      </c>
      <c r="L33" s="74" t="s">
        <v>12</v>
      </c>
      <c r="M33" s="290" t="s">
        <v>12</v>
      </c>
      <c r="N33" s="74" t="s">
        <v>12</v>
      </c>
      <c r="O33" s="290" t="s">
        <v>12</v>
      </c>
      <c r="P33" s="291" t="s">
        <v>12</v>
      </c>
      <c r="Q33" s="291" t="s">
        <v>12</v>
      </c>
      <c r="R33" s="291" t="s">
        <v>12</v>
      </c>
      <c r="S33" s="291" t="s">
        <v>12</v>
      </c>
      <c r="T33" s="291" t="s">
        <v>12</v>
      </c>
      <c r="U33" s="222" t="s">
        <v>12</v>
      </c>
      <c r="V33" s="70">
        <f>SUM(E33:S33)</f>
        <v>60</v>
      </c>
      <c r="X33" s="60"/>
    </row>
    <row r="34" spans="2:22" ht="13.5" thickBot="1">
      <c r="B34" s="113"/>
      <c r="C34" s="60"/>
      <c r="D34" s="114"/>
      <c r="E34" s="293"/>
      <c r="F34" s="115"/>
      <c r="G34" s="116"/>
      <c r="H34" s="116"/>
      <c r="I34" s="116"/>
      <c r="J34" s="116"/>
      <c r="K34" s="294"/>
      <c r="L34" s="294"/>
      <c r="M34" s="115"/>
      <c r="N34" s="294"/>
      <c r="O34" s="116"/>
      <c r="P34" s="294"/>
      <c r="Q34" s="116"/>
      <c r="R34" s="116"/>
      <c r="S34" s="295"/>
      <c r="T34" s="295"/>
      <c r="U34" s="295"/>
      <c r="V34" s="25"/>
    </row>
    <row r="35" spans="2:22" ht="13.5" thickBot="1">
      <c r="B35" s="72" t="s">
        <v>0</v>
      </c>
      <c r="C35" s="149" t="s">
        <v>49</v>
      </c>
      <c r="D35" s="106" t="s">
        <v>66</v>
      </c>
      <c r="E35" s="4">
        <v>1</v>
      </c>
      <c r="F35" s="5">
        <v>2</v>
      </c>
      <c r="G35" s="5">
        <v>3</v>
      </c>
      <c r="H35" s="5">
        <v>4</v>
      </c>
      <c r="I35" s="5">
        <v>5</v>
      </c>
      <c r="J35" s="5">
        <v>6</v>
      </c>
      <c r="K35" s="5">
        <v>7</v>
      </c>
      <c r="L35" s="19">
        <v>8</v>
      </c>
      <c r="M35" s="5">
        <v>9</v>
      </c>
      <c r="N35" s="5">
        <v>10</v>
      </c>
      <c r="O35" s="5">
        <v>11</v>
      </c>
      <c r="P35" s="5">
        <v>12</v>
      </c>
      <c r="Q35" s="5">
        <v>13</v>
      </c>
      <c r="R35" s="5">
        <v>14</v>
      </c>
      <c r="S35" s="5">
        <v>15</v>
      </c>
      <c r="T35" s="5">
        <v>16</v>
      </c>
      <c r="U35" s="18">
        <v>17</v>
      </c>
      <c r="V35" s="72" t="s">
        <v>58</v>
      </c>
    </row>
    <row r="36" spans="1:22" ht="12.75">
      <c r="A36" s="296"/>
      <c r="B36" s="297" t="s">
        <v>23</v>
      </c>
      <c r="C36" s="118" t="s">
        <v>155</v>
      </c>
      <c r="D36" s="119">
        <v>1963</v>
      </c>
      <c r="E36" s="81">
        <v>110</v>
      </c>
      <c r="F36" s="73" t="s">
        <v>12</v>
      </c>
      <c r="G36" s="76" t="s">
        <v>12</v>
      </c>
      <c r="H36" s="76" t="s">
        <v>12</v>
      </c>
      <c r="I36" s="76" t="s">
        <v>12</v>
      </c>
      <c r="J36" s="75" t="s">
        <v>12</v>
      </c>
      <c r="K36" s="76" t="s">
        <v>12</v>
      </c>
      <c r="L36" s="76" t="s">
        <v>12</v>
      </c>
      <c r="M36" s="75" t="s">
        <v>12</v>
      </c>
      <c r="N36" s="298">
        <v>100</v>
      </c>
      <c r="O36" s="75" t="s">
        <v>12</v>
      </c>
      <c r="P36" s="76" t="s">
        <v>12</v>
      </c>
      <c r="Q36" s="78">
        <v>66</v>
      </c>
      <c r="R36" s="78">
        <v>80</v>
      </c>
      <c r="S36" s="153">
        <v>96</v>
      </c>
      <c r="T36" s="152" t="s">
        <v>12</v>
      </c>
      <c r="U36" s="167" t="s">
        <v>12</v>
      </c>
      <c r="V36" s="68">
        <f aca="true" t="shared" si="0" ref="V36:V44">SUM(E36:S36)</f>
        <v>452</v>
      </c>
    </row>
    <row r="37" spans="1:22" ht="12.75">
      <c r="A37" s="296"/>
      <c r="B37" s="297" t="s">
        <v>22</v>
      </c>
      <c r="C37" s="118" t="s">
        <v>254</v>
      </c>
      <c r="D37" s="119">
        <v>1963</v>
      </c>
      <c r="E37" s="94" t="s">
        <v>12</v>
      </c>
      <c r="F37" s="76" t="s">
        <v>12</v>
      </c>
      <c r="G37" s="76" t="s">
        <v>12</v>
      </c>
      <c r="H37" s="76" t="s">
        <v>12</v>
      </c>
      <c r="I37" s="76" t="s">
        <v>12</v>
      </c>
      <c r="J37" s="75" t="s">
        <v>12</v>
      </c>
      <c r="K37" s="76" t="s">
        <v>12</v>
      </c>
      <c r="L37" s="76" t="s">
        <v>12</v>
      </c>
      <c r="M37" s="75" t="s">
        <v>12</v>
      </c>
      <c r="N37" s="89" t="s">
        <v>12</v>
      </c>
      <c r="O37" s="75" t="s">
        <v>12</v>
      </c>
      <c r="P37" s="66">
        <v>100</v>
      </c>
      <c r="Q37" s="75" t="s">
        <v>12</v>
      </c>
      <c r="R37" s="75" t="s">
        <v>12</v>
      </c>
      <c r="S37" s="153">
        <v>72</v>
      </c>
      <c r="T37" s="75" t="s">
        <v>12</v>
      </c>
      <c r="U37" s="188" t="s">
        <v>12</v>
      </c>
      <c r="V37" s="68">
        <f t="shared" si="0"/>
        <v>172</v>
      </c>
    </row>
    <row r="38" spans="1:22" ht="12.75">
      <c r="A38" s="296"/>
      <c r="B38" s="297" t="s">
        <v>24</v>
      </c>
      <c r="C38" s="118" t="s">
        <v>309</v>
      </c>
      <c r="D38" s="119">
        <v>1962</v>
      </c>
      <c r="E38" s="94" t="s">
        <v>12</v>
      </c>
      <c r="F38" s="76" t="s">
        <v>12</v>
      </c>
      <c r="G38" s="76" t="s">
        <v>12</v>
      </c>
      <c r="H38" s="76" t="s">
        <v>12</v>
      </c>
      <c r="I38" s="76" t="s">
        <v>12</v>
      </c>
      <c r="J38" s="75" t="s">
        <v>12</v>
      </c>
      <c r="K38" s="76" t="s">
        <v>12</v>
      </c>
      <c r="L38" s="76" t="s">
        <v>12</v>
      </c>
      <c r="M38" s="75" t="s">
        <v>12</v>
      </c>
      <c r="N38" s="89" t="s">
        <v>12</v>
      </c>
      <c r="O38" s="75" t="s">
        <v>12</v>
      </c>
      <c r="P38" s="76" t="s">
        <v>12</v>
      </c>
      <c r="Q38" s="75" t="s">
        <v>12</v>
      </c>
      <c r="R38" s="75" t="s">
        <v>12</v>
      </c>
      <c r="S38" s="153">
        <v>120</v>
      </c>
      <c r="T38" s="75" t="s">
        <v>12</v>
      </c>
      <c r="U38" s="172" t="s">
        <v>12</v>
      </c>
      <c r="V38" s="68">
        <f>SUM(E38:S38)</f>
        <v>120</v>
      </c>
    </row>
    <row r="39" spans="1:22" ht="12.75">
      <c r="A39" s="296"/>
      <c r="B39" s="297" t="s">
        <v>25</v>
      </c>
      <c r="C39" s="118" t="s">
        <v>406</v>
      </c>
      <c r="D39" s="119">
        <v>1961</v>
      </c>
      <c r="E39" s="94" t="s">
        <v>12</v>
      </c>
      <c r="F39" s="76" t="s">
        <v>12</v>
      </c>
      <c r="G39" s="76" t="s">
        <v>12</v>
      </c>
      <c r="H39" s="76" t="s">
        <v>12</v>
      </c>
      <c r="I39" s="76" t="s">
        <v>12</v>
      </c>
      <c r="J39" s="75" t="s">
        <v>12</v>
      </c>
      <c r="K39" s="76" t="s">
        <v>12</v>
      </c>
      <c r="L39" s="78">
        <v>110</v>
      </c>
      <c r="M39" s="76" t="s">
        <v>12</v>
      </c>
      <c r="N39" s="299" t="s">
        <v>12</v>
      </c>
      <c r="O39" s="76" t="s">
        <v>12</v>
      </c>
      <c r="P39" s="76" t="s">
        <v>12</v>
      </c>
      <c r="Q39" s="75" t="s">
        <v>12</v>
      </c>
      <c r="R39" s="75" t="s">
        <v>12</v>
      </c>
      <c r="S39" s="152" t="s">
        <v>12</v>
      </c>
      <c r="T39" s="75" t="s">
        <v>12</v>
      </c>
      <c r="U39" s="256" t="s">
        <v>12</v>
      </c>
      <c r="V39" s="68">
        <f t="shared" si="0"/>
        <v>110</v>
      </c>
    </row>
    <row r="40" spans="1:22" ht="12.75">
      <c r="A40" s="296"/>
      <c r="B40" s="297" t="s">
        <v>253</v>
      </c>
      <c r="C40" s="118" t="s">
        <v>256</v>
      </c>
      <c r="D40" s="119">
        <v>1964</v>
      </c>
      <c r="E40" s="94" t="s">
        <v>12</v>
      </c>
      <c r="F40" s="94" t="s">
        <v>12</v>
      </c>
      <c r="G40" s="94" t="s">
        <v>12</v>
      </c>
      <c r="H40" s="94" t="s">
        <v>12</v>
      </c>
      <c r="I40" s="94" t="s">
        <v>12</v>
      </c>
      <c r="J40" s="94" t="s">
        <v>12</v>
      </c>
      <c r="K40" s="94" t="s">
        <v>12</v>
      </c>
      <c r="L40" s="66">
        <v>88</v>
      </c>
      <c r="M40" s="75" t="s">
        <v>12</v>
      </c>
      <c r="N40" s="300" t="s">
        <v>12</v>
      </c>
      <c r="O40" s="75" t="s">
        <v>12</v>
      </c>
      <c r="P40" s="76" t="s">
        <v>12</v>
      </c>
      <c r="Q40" s="76" t="s">
        <v>12</v>
      </c>
      <c r="R40" s="75" t="s">
        <v>12</v>
      </c>
      <c r="S40" s="75" t="s">
        <v>12</v>
      </c>
      <c r="T40" s="75" t="s">
        <v>12</v>
      </c>
      <c r="U40" s="172" t="s">
        <v>12</v>
      </c>
      <c r="V40" s="68">
        <f t="shared" si="0"/>
        <v>88</v>
      </c>
    </row>
    <row r="41" spans="1:22" ht="12.75">
      <c r="A41" s="296"/>
      <c r="B41" s="297" t="s">
        <v>253</v>
      </c>
      <c r="C41" s="118" t="s">
        <v>157</v>
      </c>
      <c r="D41" s="119">
        <v>1963</v>
      </c>
      <c r="E41" s="81">
        <v>88</v>
      </c>
      <c r="F41" s="186" t="s">
        <v>12</v>
      </c>
      <c r="G41" s="94" t="s">
        <v>12</v>
      </c>
      <c r="H41" s="94" t="s">
        <v>12</v>
      </c>
      <c r="I41" s="94" t="s">
        <v>12</v>
      </c>
      <c r="J41" s="94" t="s">
        <v>12</v>
      </c>
      <c r="K41" s="94" t="s">
        <v>12</v>
      </c>
      <c r="L41" s="76" t="s">
        <v>12</v>
      </c>
      <c r="M41" s="75" t="s">
        <v>12</v>
      </c>
      <c r="N41" s="300" t="s">
        <v>12</v>
      </c>
      <c r="O41" s="75" t="s">
        <v>12</v>
      </c>
      <c r="P41" s="76" t="s">
        <v>12</v>
      </c>
      <c r="Q41" s="76" t="s">
        <v>12</v>
      </c>
      <c r="R41" s="299" t="s">
        <v>12</v>
      </c>
      <c r="S41" s="299" t="s">
        <v>12</v>
      </c>
      <c r="T41" s="75" t="s">
        <v>12</v>
      </c>
      <c r="U41" s="172" t="s">
        <v>12</v>
      </c>
      <c r="V41" s="68">
        <f t="shared" si="0"/>
        <v>88</v>
      </c>
    </row>
    <row r="42" spans="1:22" ht="12.75">
      <c r="A42" s="296"/>
      <c r="B42" s="297" t="s">
        <v>162</v>
      </c>
      <c r="C42" s="118" t="s">
        <v>310</v>
      </c>
      <c r="D42" s="119">
        <v>1965</v>
      </c>
      <c r="E42" s="94" t="s">
        <v>12</v>
      </c>
      <c r="F42" s="94" t="s">
        <v>12</v>
      </c>
      <c r="G42" s="94" t="s">
        <v>12</v>
      </c>
      <c r="H42" s="94" t="s">
        <v>12</v>
      </c>
      <c r="I42" s="94" t="s">
        <v>12</v>
      </c>
      <c r="J42" s="94" t="s">
        <v>12</v>
      </c>
      <c r="K42" s="94" t="s">
        <v>12</v>
      </c>
      <c r="L42" s="94" t="s">
        <v>12</v>
      </c>
      <c r="M42" s="94" t="s">
        <v>12</v>
      </c>
      <c r="N42" s="302">
        <v>80</v>
      </c>
      <c r="O42" s="94" t="s">
        <v>12</v>
      </c>
      <c r="P42" s="76" t="s">
        <v>12</v>
      </c>
      <c r="Q42" s="76" t="s">
        <v>12</v>
      </c>
      <c r="R42" s="75" t="s">
        <v>12</v>
      </c>
      <c r="S42" s="75" t="s">
        <v>12</v>
      </c>
      <c r="T42" s="75" t="s">
        <v>12</v>
      </c>
      <c r="U42" s="188" t="s">
        <v>12</v>
      </c>
      <c r="V42" s="68">
        <f t="shared" si="0"/>
        <v>80</v>
      </c>
    </row>
    <row r="43" spans="1:22" ht="12.75">
      <c r="A43" s="296"/>
      <c r="B43" s="297" t="s">
        <v>162</v>
      </c>
      <c r="C43" s="118" t="s">
        <v>255</v>
      </c>
      <c r="D43" s="119">
        <v>1962</v>
      </c>
      <c r="E43" s="94" t="s">
        <v>12</v>
      </c>
      <c r="F43" s="76" t="s">
        <v>12</v>
      </c>
      <c r="G43" s="76" t="s">
        <v>12</v>
      </c>
      <c r="H43" s="76" t="s">
        <v>12</v>
      </c>
      <c r="I43" s="76" t="s">
        <v>12</v>
      </c>
      <c r="J43" s="75" t="s">
        <v>12</v>
      </c>
      <c r="K43" s="76" t="s">
        <v>12</v>
      </c>
      <c r="L43" s="75" t="s">
        <v>12</v>
      </c>
      <c r="M43" s="76" t="s">
        <v>12</v>
      </c>
      <c r="N43" s="75" t="s">
        <v>12</v>
      </c>
      <c r="O43" s="76" t="s">
        <v>12</v>
      </c>
      <c r="P43" s="66">
        <v>80</v>
      </c>
      <c r="Q43" s="76" t="s">
        <v>12</v>
      </c>
      <c r="R43" s="75" t="s">
        <v>12</v>
      </c>
      <c r="S43" s="75" t="s">
        <v>12</v>
      </c>
      <c r="T43" s="75" t="s">
        <v>12</v>
      </c>
      <c r="U43" s="172" t="s">
        <v>12</v>
      </c>
      <c r="V43" s="68">
        <f t="shared" si="0"/>
        <v>80</v>
      </c>
    </row>
    <row r="44" spans="1:24" ht="13.5" thickBot="1">
      <c r="A44" s="296"/>
      <c r="B44" s="304" t="s">
        <v>31</v>
      </c>
      <c r="C44" s="111" t="s">
        <v>311</v>
      </c>
      <c r="D44" s="305">
        <v>1964</v>
      </c>
      <c r="E44" s="101" t="s">
        <v>12</v>
      </c>
      <c r="F44" s="83" t="s">
        <v>12</v>
      </c>
      <c r="G44" s="83" t="s">
        <v>12</v>
      </c>
      <c r="H44" s="83" t="s">
        <v>12</v>
      </c>
      <c r="I44" s="83" t="s">
        <v>12</v>
      </c>
      <c r="J44" s="84">
        <v>40</v>
      </c>
      <c r="K44" s="83" t="s">
        <v>12</v>
      </c>
      <c r="L44" s="83" t="s">
        <v>12</v>
      </c>
      <c r="M44" s="83" t="s">
        <v>12</v>
      </c>
      <c r="N44" s="83" t="s">
        <v>12</v>
      </c>
      <c r="O44" s="83" t="s">
        <v>12</v>
      </c>
      <c r="P44" s="284" t="s">
        <v>12</v>
      </c>
      <c r="Q44" s="83" t="s">
        <v>12</v>
      </c>
      <c r="R44" s="283" t="s">
        <v>12</v>
      </c>
      <c r="S44" s="283" t="s">
        <v>12</v>
      </c>
      <c r="T44" s="380" t="s">
        <v>12</v>
      </c>
      <c r="U44" s="179" t="s">
        <v>12</v>
      </c>
      <c r="V44" s="69">
        <f t="shared" si="0"/>
        <v>40</v>
      </c>
      <c r="X44" s="60"/>
    </row>
    <row r="45" spans="5:18" ht="13.5" thickBot="1"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2:22" ht="13.5" thickBot="1">
      <c r="B46" s="72" t="s">
        <v>0</v>
      </c>
      <c r="C46" s="149" t="s">
        <v>9</v>
      </c>
      <c r="D46" s="123" t="s">
        <v>66</v>
      </c>
      <c r="E46" s="4">
        <v>1</v>
      </c>
      <c r="F46" s="5">
        <v>2</v>
      </c>
      <c r="G46" s="5">
        <v>3</v>
      </c>
      <c r="H46" s="5">
        <v>4</v>
      </c>
      <c r="I46" s="5">
        <v>5</v>
      </c>
      <c r="J46" s="5">
        <v>6</v>
      </c>
      <c r="K46" s="5">
        <v>7</v>
      </c>
      <c r="L46" s="19">
        <v>8</v>
      </c>
      <c r="M46" s="5">
        <v>9</v>
      </c>
      <c r="N46" s="5">
        <v>10</v>
      </c>
      <c r="O46" s="5">
        <v>11</v>
      </c>
      <c r="P46" s="5">
        <v>12</v>
      </c>
      <c r="Q46" s="5">
        <v>13</v>
      </c>
      <c r="R46" s="5">
        <v>14</v>
      </c>
      <c r="S46" s="5">
        <v>15</v>
      </c>
      <c r="T46" s="5">
        <v>16</v>
      </c>
      <c r="U46" s="18">
        <v>17</v>
      </c>
      <c r="V46" s="72" t="s">
        <v>58</v>
      </c>
    </row>
    <row r="47" spans="1:22" ht="12.75">
      <c r="A47" s="296"/>
      <c r="B47" s="297" t="s">
        <v>23</v>
      </c>
      <c r="C47" s="107" t="s">
        <v>258</v>
      </c>
      <c r="D47" s="124">
        <v>1957</v>
      </c>
      <c r="E47" s="249" t="s">
        <v>12</v>
      </c>
      <c r="F47" s="65">
        <v>100</v>
      </c>
      <c r="G47" s="73" t="s">
        <v>12</v>
      </c>
      <c r="H47" s="65">
        <v>100</v>
      </c>
      <c r="I47" s="306">
        <v>40</v>
      </c>
      <c r="J47" s="306">
        <v>80</v>
      </c>
      <c r="K47" s="73" t="s">
        <v>12</v>
      </c>
      <c r="L47" s="307">
        <v>66</v>
      </c>
      <c r="M47" s="125" t="s">
        <v>12</v>
      </c>
      <c r="N47" s="156">
        <v>100</v>
      </c>
      <c r="O47" s="73" t="s">
        <v>12</v>
      </c>
      <c r="P47" s="308">
        <v>100</v>
      </c>
      <c r="Q47" s="309">
        <v>88</v>
      </c>
      <c r="R47" s="309">
        <v>100</v>
      </c>
      <c r="S47" s="310">
        <v>96</v>
      </c>
      <c r="T47" s="311">
        <v>110</v>
      </c>
      <c r="U47" s="167" t="s">
        <v>12</v>
      </c>
      <c r="V47" s="67">
        <f>SUM(E47:T47)-I47-J47-L47</f>
        <v>794</v>
      </c>
    </row>
    <row r="48" spans="1:22" ht="12.75">
      <c r="A48" s="296"/>
      <c r="B48" s="297" t="s">
        <v>22</v>
      </c>
      <c r="C48" s="118" t="s">
        <v>68</v>
      </c>
      <c r="D48" s="126">
        <v>1960</v>
      </c>
      <c r="E48" s="81">
        <v>88</v>
      </c>
      <c r="F48" s="66">
        <v>80</v>
      </c>
      <c r="G48" s="76" t="s">
        <v>12</v>
      </c>
      <c r="H48" s="76" t="s">
        <v>12</v>
      </c>
      <c r="I48" s="76" t="s">
        <v>12</v>
      </c>
      <c r="J48" s="31">
        <v>60</v>
      </c>
      <c r="K48" s="32">
        <v>60</v>
      </c>
      <c r="L48" s="312">
        <v>66</v>
      </c>
      <c r="M48" s="248">
        <v>110</v>
      </c>
      <c r="N48" s="66">
        <v>60</v>
      </c>
      <c r="O48" s="76" t="s">
        <v>12</v>
      </c>
      <c r="P48" s="298">
        <v>80</v>
      </c>
      <c r="Q48" s="313">
        <v>44</v>
      </c>
      <c r="R48" s="298">
        <v>60</v>
      </c>
      <c r="S48" s="314" t="s">
        <v>12</v>
      </c>
      <c r="T48" s="315">
        <v>88</v>
      </c>
      <c r="U48" s="188" t="s">
        <v>12</v>
      </c>
      <c r="V48" s="245">
        <f>SUM(E48:T48)-J48-Q48-K48</f>
        <v>632</v>
      </c>
    </row>
    <row r="49" spans="1:22" ht="12.75">
      <c r="A49" s="296"/>
      <c r="B49" s="297" t="s">
        <v>24</v>
      </c>
      <c r="C49" s="109" t="s">
        <v>79</v>
      </c>
      <c r="D49" s="127">
        <v>1957</v>
      </c>
      <c r="E49" s="96">
        <v>110</v>
      </c>
      <c r="F49" s="75" t="s">
        <v>12</v>
      </c>
      <c r="G49" s="75" t="s">
        <v>12</v>
      </c>
      <c r="H49" s="75" t="s">
        <v>12</v>
      </c>
      <c r="I49" s="75" t="s">
        <v>12</v>
      </c>
      <c r="J49" s="75" t="s">
        <v>12</v>
      </c>
      <c r="K49" s="78">
        <v>100</v>
      </c>
      <c r="L49" s="317">
        <v>110</v>
      </c>
      <c r="M49" s="299" t="s">
        <v>12</v>
      </c>
      <c r="N49" s="303" t="s">
        <v>12</v>
      </c>
      <c r="O49" s="75" t="s">
        <v>12</v>
      </c>
      <c r="P49" s="75" t="s">
        <v>12</v>
      </c>
      <c r="Q49" s="75" t="s">
        <v>12</v>
      </c>
      <c r="R49" s="75" t="s">
        <v>12</v>
      </c>
      <c r="S49" s="318">
        <v>120</v>
      </c>
      <c r="T49" s="461" t="s">
        <v>12</v>
      </c>
      <c r="U49" s="172" t="s">
        <v>12</v>
      </c>
      <c r="V49" s="245">
        <f>SUM(E49:U49)</f>
        <v>440</v>
      </c>
    </row>
    <row r="50" spans="1:22" ht="12.75">
      <c r="A50" s="296"/>
      <c r="B50" s="297" t="s">
        <v>25</v>
      </c>
      <c r="C50" s="128" t="s">
        <v>257</v>
      </c>
      <c r="D50" s="127">
        <v>1956</v>
      </c>
      <c r="E50" s="159">
        <v>66</v>
      </c>
      <c r="F50" s="75" t="s">
        <v>12</v>
      </c>
      <c r="G50" s="75" t="s">
        <v>12</v>
      </c>
      <c r="H50" s="92">
        <v>60</v>
      </c>
      <c r="I50" s="92">
        <v>80</v>
      </c>
      <c r="J50" s="92">
        <v>40</v>
      </c>
      <c r="K50" s="78">
        <v>40</v>
      </c>
      <c r="L50" s="87" t="s">
        <v>12</v>
      </c>
      <c r="M50" s="92">
        <v>88</v>
      </c>
      <c r="N50" s="92">
        <v>60</v>
      </c>
      <c r="O50" s="75" t="s">
        <v>12</v>
      </c>
      <c r="P50" s="75" t="s">
        <v>12</v>
      </c>
      <c r="Q50" s="75" t="s">
        <v>12</v>
      </c>
      <c r="R50" s="75" t="s">
        <v>12</v>
      </c>
      <c r="S50" s="319" t="s">
        <v>12</v>
      </c>
      <c r="T50" s="152" t="s">
        <v>12</v>
      </c>
      <c r="U50" s="256" t="s">
        <v>12</v>
      </c>
      <c r="V50" s="245">
        <f>SUM(E50:U50)</f>
        <v>434</v>
      </c>
    </row>
    <row r="51" spans="1:22" ht="12.75">
      <c r="A51" s="296"/>
      <c r="B51" s="297" t="s">
        <v>26</v>
      </c>
      <c r="C51" s="109" t="s">
        <v>73</v>
      </c>
      <c r="D51" s="127">
        <v>1959</v>
      </c>
      <c r="E51" s="96">
        <v>44</v>
      </c>
      <c r="F51" s="75" t="s">
        <v>12</v>
      </c>
      <c r="G51" s="75" t="s">
        <v>12</v>
      </c>
      <c r="H51" s="75" t="s">
        <v>12</v>
      </c>
      <c r="I51" s="75" t="s">
        <v>12</v>
      </c>
      <c r="J51" s="75" t="s">
        <v>12</v>
      </c>
      <c r="K51" s="78">
        <v>40</v>
      </c>
      <c r="L51" s="312">
        <v>44</v>
      </c>
      <c r="M51" s="91" t="s">
        <v>12</v>
      </c>
      <c r="N51" s="78">
        <v>40</v>
      </c>
      <c r="O51" s="75" t="s">
        <v>12</v>
      </c>
      <c r="P51" s="75" t="s">
        <v>12</v>
      </c>
      <c r="Q51" s="302">
        <v>66</v>
      </c>
      <c r="R51" s="75" t="s">
        <v>12</v>
      </c>
      <c r="S51" s="320" t="s">
        <v>12</v>
      </c>
      <c r="T51" s="461" t="s">
        <v>12</v>
      </c>
      <c r="U51" s="172" t="s">
        <v>12</v>
      </c>
      <c r="V51" s="245">
        <f>SUM(E51:T51)</f>
        <v>234</v>
      </c>
    </row>
    <row r="52" spans="1:22" ht="12.75">
      <c r="A52" s="296"/>
      <c r="B52" s="297" t="s">
        <v>27</v>
      </c>
      <c r="C52" s="109" t="s">
        <v>67</v>
      </c>
      <c r="D52" s="127">
        <v>1958</v>
      </c>
      <c r="E52" s="95" t="s">
        <v>12</v>
      </c>
      <c r="F52" s="75" t="s">
        <v>12</v>
      </c>
      <c r="G52" s="75" t="s">
        <v>12</v>
      </c>
      <c r="H52" s="78">
        <v>80</v>
      </c>
      <c r="I52" s="78">
        <v>60</v>
      </c>
      <c r="J52" s="75" t="s">
        <v>12</v>
      </c>
      <c r="K52" s="78">
        <v>40</v>
      </c>
      <c r="L52" s="76" t="s">
        <v>12</v>
      </c>
      <c r="M52" s="75" t="s">
        <v>12</v>
      </c>
      <c r="N52" s="75" t="s">
        <v>12</v>
      </c>
      <c r="O52" s="75" t="s">
        <v>12</v>
      </c>
      <c r="P52" s="75" t="s">
        <v>12</v>
      </c>
      <c r="Q52" s="302">
        <v>44</v>
      </c>
      <c r="R52" s="75" t="s">
        <v>12</v>
      </c>
      <c r="S52" s="320" t="s">
        <v>12</v>
      </c>
      <c r="T52" s="301">
        <v>66</v>
      </c>
      <c r="U52" s="172" t="s">
        <v>12</v>
      </c>
      <c r="V52" s="245">
        <f>SUM(E52:T52)</f>
        <v>290</v>
      </c>
    </row>
    <row r="53" spans="1:22" ht="12.75">
      <c r="A53" s="296"/>
      <c r="B53" s="297" t="s">
        <v>29</v>
      </c>
      <c r="C53" s="109" t="s">
        <v>156</v>
      </c>
      <c r="D53" s="127">
        <v>1960</v>
      </c>
      <c r="E53" s="95" t="s">
        <v>12</v>
      </c>
      <c r="F53" s="75" t="s">
        <v>12</v>
      </c>
      <c r="G53" s="75" t="s">
        <v>12</v>
      </c>
      <c r="H53" s="78">
        <v>40</v>
      </c>
      <c r="I53" s="75" t="s">
        <v>12</v>
      </c>
      <c r="J53" s="75" t="s">
        <v>12</v>
      </c>
      <c r="K53" s="75" t="s">
        <v>12</v>
      </c>
      <c r="L53" s="312">
        <v>44</v>
      </c>
      <c r="M53" s="321">
        <v>66</v>
      </c>
      <c r="N53" s="75" t="s">
        <v>12</v>
      </c>
      <c r="O53" s="75" t="s">
        <v>12</v>
      </c>
      <c r="P53" s="75" t="s">
        <v>12</v>
      </c>
      <c r="Q53" s="75" t="s">
        <v>12</v>
      </c>
      <c r="R53" s="75" t="s">
        <v>12</v>
      </c>
      <c r="S53" s="301">
        <v>48</v>
      </c>
      <c r="T53" s="75" t="s">
        <v>12</v>
      </c>
      <c r="U53" s="188" t="s">
        <v>12</v>
      </c>
      <c r="V53" s="245">
        <f aca="true" t="shared" si="1" ref="V53:V69">SUM(E53:S53)</f>
        <v>198</v>
      </c>
    </row>
    <row r="54" spans="1:24" ht="12.75">
      <c r="A54" s="296"/>
      <c r="B54" s="297" t="s">
        <v>30</v>
      </c>
      <c r="C54" s="109" t="s">
        <v>78</v>
      </c>
      <c r="D54" s="127">
        <v>1956</v>
      </c>
      <c r="E54" s="95" t="s">
        <v>12</v>
      </c>
      <c r="F54" s="75" t="s">
        <v>12</v>
      </c>
      <c r="G54" s="75" t="s">
        <v>12</v>
      </c>
      <c r="H54" s="75" t="s">
        <v>12</v>
      </c>
      <c r="I54" s="75" t="s">
        <v>12</v>
      </c>
      <c r="J54" s="91" t="s">
        <v>12</v>
      </c>
      <c r="K54" s="78">
        <v>80</v>
      </c>
      <c r="L54" s="102">
        <v>88</v>
      </c>
      <c r="M54" s="76" t="s">
        <v>12</v>
      </c>
      <c r="N54" s="89" t="s">
        <v>12</v>
      </c>
      <c r="O54" s="75" t="s">
        <v>12</v>
      </c>
      <c r="P54" s="75" t="s">
        <v>12</v>
      </c>
      <c r="Q54" s="75" t="s">
        <v>12</v>
      </c>
      <c r="R54" s="75" t="s">
        <v>12</v>
      </c>
      <c r="S54" s="320" t="s">
        <v>12</v>
      </c>
      <c r="T54" s="75" t="s">
        <v>12</v>
      </c>
      <c r="U54" s="172" t="s">
        <v>12</v>
      </c>
      <c r="V54" s="245">
        <f t="shared" si="1"/>
        <v>168</v>
      </c>
      <c r="X54" s="60"/>
    </row>
    <row r="55" spans="1:22" ht="12.75">
      <c r="A55" s="296"/>
      <c r="B55" s="297" t="s">
        <v>31</v>
      </c>
      <c r="C55" s="118" t="s">
        <v>72</v>
      </c>
      <c r="D55" s="119">
        <v>1960</v>
      </c>
      <c r="E55" s="94" t="s">
        <v>12</v>
      </c>
      <c r="F55" s="76" t="s">
        <v>12</v>
      </c>
      <c r="G55" s="76" t="s">
        <v>12</v>
      </c>
      <c r="H55" s="76" t="s">
        <v>12</v>
      </c>
      <c r="I55" s="76" t="s">
        <v>12</v>
      </c>
      <c r="J55" s="75" t="s">
        <v>12</v>
      </c>
      <c r="K55" s="76" t="s">
        <v>12</v>
      </c>
      <c r="L55" s="75" t="s">
        <v>12</v>
      </c>
      <c r="M55" s="76" t="s">
        <v>12</v>
      </c>
      <c r="N55" s="75" t="s">
        <v>12</v>
      </c>
      <c r="O55" s="76" t="s">
        <v>12</v>
      </c>
      <c r="P55" s="75" t="s">
        <v>12</v>
      </c>
      <c r="Q55" s="66">
        <v>44</v>
      </c>
      <c r="R55" s="78">
        <v>60</v>
      </c>
      <c r="S55" s="153">
        <v>48</v>
      </c>
      <c r="T55" s="75" t="s">
        <v>12</v>
      </c>
      <c r="U55" s="256" t="s">
        <v>12</v>
      </c>
      <c r="V55" s="68">
        <f t="shared" si="1"/>
        <v>152</v>
      </c>
    </row>
    <row r="56" spans="1:24" ht="12.75">
      <c r="A56" s="296"/>
      <c r="B56" s="297" t="s">
        <v>32</v>
      </c>
      <c r="C56" s="139" t="s">
        <v>70</v>
      </c>
      <c r="D56" s="322">
        <v>1958</v>
      </c>
      <c r="E56" s="95" t="s">
        <v>12</v>
      </c>
      <c r="F56" s="75" t="s">
        <v>12</v>
      </c>
      <c r="G56" s="75" t="s">
        <v>12</v>
      </c>
      <c r="H56" s="75" t="s">
        <v>12</v>
      </c>
      <c r="I56" s="80" t="s">
        <v>12</v>
      </c>
      <c r="J56" s="80" t="s">
        <v>12</v>
      </c>
      <c r="K56" s="75" t="s">
        <v>12</v>
      </c>
      <c r="L56" s="80" t="s">
        <v>12</v>
      </c>
      <c r="M56" s="76" t="s">
        <v>12</v>
      </c>
      <c r="N56" s="66">
        <v>80</v>
      </c>
      <c r="O56" s="75" t="s">
        <v>12</v>
      </c>
      <c r="P56" s="75" t="s">
        <v>12</v>
      </c>
      <c r="Q56" s="302">
        <v>44</v>
      </c>
      <c r="R56" s="75" t="s">
        <v>12</v>
      </c>
      <c r="S56" s="323" t="s">
        <v>12</v>
      </c>
      <c r="T56" s="75" t="s">
        <v>12</v>
      </c>
      <c r="U56" s="172" t="s">
        <v>12</v>
      </c>
      <c r="V56" s="245">
        <f t="shared" si="1"/>
        <v>124</v>
      </c>
      <c r="X56" s="60"/>
    </row>
    <row r="57" spans="1:24" ht="12.75">
      <c r="A57" s="296"/>
      <c r="B57" s="297" t="s">
        <v>33</v>
      </c>
      <c r="C57" s="139" t="s">
        <v>312</v>
      </c>
      <c r="D57" s="322">
        <v>1959</v>
      </c>
      <c r="E57" s="95" t="s">
        <v>12</v>
      </c>
      <c r="F57" s="75" t="s">
        <v>12</v>
      </c>
      <c r="G57" s="75" t="s">
        <v>12</v>
      </c>
      <c r="H57" s="80" t="s">
        <v>12</v>
      </c>
      <c r="I57" s="80" t="s">
        <v>12</v>
      </c>
      <c r="J57" s="80" t="s">
        <v>12</v>
      </c>
      <c r="K57" s="75" t="s">
        <v>12</v>
      </c>
      <c r="L57" s="80" t="s">
        <v>12</v>
      </c>
      <c r="M57" s="75" t="s">
        <v>12</v>
      </c>
      <c r="N57" s="75" t="s">
        <v>12</v>
      </c>
      <c r="O57" s="75" t="s">
        <v>12</v>
      </c>
      <c r="P57" s="75" t="s">
        <v>12</v>
      </c>
      <c r="Q57" s="78">
        <v>110</v>
      </c>
      <c r="R57" s="75" t="s">
        <v>12</v>
      </c>
      <c r="S57" s="204" t="s">
        <v>12</v>
      </c>
      <c r="T57" s="75" t="s">
        <v>12</v>
      </c>
      <c r="U57" s="172" t="s">
        <v>12</v>
      </c>
      <c r="V57" s="245">
        <f t="shared" si="1"/>
        <v>110</v>
      </c>
      <c r="X57" s="60"/>
    </row>
    <row r="58" spans="1:24" ht="12.75">
      <c r="A58" s="296"/>
      <c r="B58" s="297" t="s">
        <v>313</v>
      </c>
      <c r="C58" s="139" t="s">
        <v>314</v>
      </c>
      <c r="D58" s="322">
        <v>1958</v>
      </c>
      <c r="E58" s="95" t="s">
        <v>12</v>
      </c>
      <c r="F58" s="75" t="s">
        <v>12</v>
      </c>
      <c r="G58" s="75" t="s">
        <v>12</v>
      </c>
      <c r="H58" s="80" t="s">
        <v>12</v>
      </c>
      <c r="I58" s="82">
        <v>100</v>
      </c>
      <c r="J58" s="80" t="s">
        <v>12</v>
      </c>
      <c r="K58" s="75" t="s">
        <v>12</v>
      </c>
      <c r="L58" s="80" t="s">
        <v>12</v>
      </c>
      <c r="M58" s="75" t="s">
        <v>12</v>
      </c>
      <c r="N58" s="75" t="s">
        <v>12</v>
      </c>
      <c r="O58" s="75" t="s">
        <v>12</v>
      </c>
      <c r="P58" s="75" t="s">
        <v>12</v>
      </c>
      <c r="Q58" s="75" t="s">
        <v>12</v>
      </c>
      <c r="R58" s="75" t="s">
        <v>12</v>
      </c>
      <c r="S58" s="323" t="s">
        <v>12</v>
      </c>
      <c r="T58" s="75" t="s">
        <v>12</v>
      </c>
      <c r="U58" s="188" t="s">
        <v>12</v>
      </c>
      <c r="V58" s="245">
        <f t="shared" si="1"/>
        <v>100</v>
      </c>
      <c r="X58" s="60"/>
    </row>
    <row r="59" spans="1:24" ht="12.75">
      <c r="A59" s="296"/>
      <c r="B59" s="297" t="s">
        <v>313</v>
      </c>
      <c r="C59" s="139" t="s">
        <v>315</v>
      </c>
      <c r="D59" s="322">
        <v>1960</v>
      </c>
      <c r="E59" s="96" t="s">
        <v>12</v>
      </c>
      <c r="F59" s="75" t="s">
        <v>12</v>
      </c>
      <c r="G59" s="75" t="s">
        <v>12</v>
      </c>
      <c r="H59" s="80" t="s">
        <v>12</v>
      </c>
      <c r="I59" s="80" t="s">
        <v>12</v>
      </c>
      <c r="J59" s="82">
        <v>100</v>
      </c>
      <c r="K59" s="75" t="s">
        <v>12</v>
      </c>
      <c r="L59" s="325" t="s">
        <v>12</v>
      </c>
      <c r="M59" s="299" t="s">
        <v>12</v>
      </c>
      <c r="N59" s="299" t="s">
        <v>12</v>
      </c>
      <c r="O59" s="75" t="s">
        <v>12</v>
      </c>
      <c r="P59" s="75" t="s">
        <v>12</v>
      </c>
      <c r="Q59" s="75" t="s">
        <v>12</v>
      </c>
      <c r="R59" s="75" t="s">
        <v>12</v>
      </c>
      <c r="S59" s="323" t="s">
        <v>12</v>
      </c>
      <c r="T59" s="75" t="s">
        <v>12</v>
      </c>
      <c r="U59" s="172" t="s">
        <v>12</v>
      </c>
      <c r="V59" s="245">
        <f t="shared" si="1"/>
        <v>100</v>
      </c>
      <c r="X59" s="60"/>
    </row>
    <row r="60" spans="1:24" ht="12.75">
      <c r="A60" s="296"/>
      <c r="B60" s="297" t="s">
        <v>36</v>
      </c>
      <c r="C60" s="139" t="s">
        <v>74</v>
      </c>
      <c r="D60" s="322">
        <v>1958</v>
      </c>
      <c r="E60" s="96">
        <v>44</v>
      </c>
      <c r="F60" s="75" t="s">
        <v>12</v>
      </c>
      <c r="G60" s="75" t="s">
        <v>12</v>
      </c>
      <c r="H60" s="80" t="s">
        <v>12</v>
      </c>
      <c r="I60" s="82">
        <v>40</v>
      </c>
      <c r="J60" s="75" t="s">
        <v>12</v>
      </c>
      <c r="K60" s="80" t="s">
        <v>12</v>
      </c>
      <c r="L60" s="80" t="s">
        <v>12</v>
      </c>
      <c r="M60" s="75" t="s">
        <v>12</v>
      </c>
      <c r="N60" s="75" t="s">
        <v>12</v>
      </c>
      <c r="O60" s="75" t="s">
        <v>12</v>
      </c>
      <c r="P60" s="75" t="s">
        <v>12</v>
      </c>
      <c r="Q60" s="75" t="s">
        <v>12</v>
      </c>
      <c r="R60" s="75" t="s">
        <v>12</v>
      </c>
      <c r="S60" s="323" t="s">
        <v>12</v>
      </c>
      <c r="T60" s="75" t="s">
        <v>12</v>
      </c>
      <c r="U60" s="256" t="s">
        <v>12</v>
      </c>
      <c r="V60" s="245">
        <f t="shared" si="1"/>
        <v>84</v>
      </c>
      <c r="X60" s="60"/>
    </row>
    <row r="61" spans="1:24" ht="12.75">
      <c r="A61" s="296"/>
      <c r="B61" s="297" t="s">
        <v>37</v>
      </c>
      <c r="C61" s="139" t="s">
        <v>259</v>
      </c>
      <c r="D61" s="322">
        <v>1957</v>
      </c>
      <c r="E61" s="95" t="s">
        <v>12</v>
      </c>
      <c r="F61" s="75" t="s">
        <v>12</v>
      </c>
      <c r="G61" s="75" t="s">
        <v>12</v>
      </c>
      <c r="H61" s="75" t="s">
        <v>12</v>
      </c>
      <c r="I61" s="80" t="s">
        <v>12</v>
      </c>
      <c r="J61" s="82">
        <v>40</v>
      </c>
      <c r="K61" s="78">
        <v>40</v>
      </c>
      <c r="L61" s="80" t="s">
        <v>12</v>
      </c>
      <c r="M61" s="75" t="s">
        <v>12</v>
      </c>
      <c r="N61" s="75" t="s">
        <v>12</v>
      </c>
      <c r="O61" s="75" t="s">
        <v>12</v>
      </c>
      <c r="P61" s="75" t="s">
        <v>12</v>
      </c>
      <c r="Q61" s="75" t="s">
        <v>12</v>
      </c>
      <c r="R61" s="75" t="s">
        <v>12</v>
      </c>
      <c r="S61" s="323" t="s">
        <v>12</v>
      </c>
      <c r="T61" s="75" t="s">
        <v>12</v>
      </c>
      <c r="U61" s="172" t="s">
        <v>12</v>
      </c>
      <c r="V61" s="245">
        <f t="shared" si="1"/>
        <v>80</v>
      </c>
      <c r="X61" s="60"/>
    </row>
    <row r="62" spans="1:24" ht="12.75">
      <c r="A62" s="296"/>
      <c r="B62" s="297" t="s">
        <v>316</v>
      </c>
      <c r="C62" s="139" t="s">
        <v>317</v>
      </c>
      <c r="D62" s="322">
        <v>1957</v>
      </c>
      <c r="E62" s="95" t="s">
        <v>12</v>
      </c>
      <c r="F62" s="95" t="s">
        <v>12</v>
      </c>
      <c r="G62" s="95" t="s">
        <v>12</v>
      </c>
      <c r="H62" s="95" t="s">
        <v>12</v>
      </c>
      <c r="I62" s="95" t="s">
        <v>12</v>
      </c>
      <c r="J62" s="95" t="s">
        <v>12</v>
      </c>
      <c r="K62" s="95" t="s">
        <v>12</v>
      </c>
      <c r="L62" s="95" t="s">
        <v>12</v>
      </c>
      <c r="M62" s="95" t="s">
        <v>12</v>
      </c>
      <c r="N62" s="95" t="s">
        <v>12</v>
      </c>
      <c r="O62" s="95" t="s">
        <v>12</v>
      </c>
      <c r="P62" s="95" t="s">
        <v>12</v>
      </c>
      <c r="Q62" s="95" t="s">
        <v>12</v>
      </c>
      <c r="R62" s="95" t="s">
        <v>12</v>
      </c>
      <c r="S62" s="324">
        <v>72</v>
      </c>
      <c r="T62" s="95" t="s">
        <v>12</v>
      </c>
      <c r="U62" s="172" t="s">
        <v>12</v>
      </c>
      <c r="V62" s="245">
        <f t="shared" si="1"/>
        <v>72</v>
      </c>
      <c r="X62" s="60"/>
    </row>
    <row r="63" spans="1:24" ht="12.75">
      <c r="A63" s="296"/>
      <c r="B63" s="297" t="s">
        <v>316</v>
      </c>
      <c r="C63" s="139" t="s">
        <v>69</v>
      </c>
      <c r="D63" s="322">
        <v>1958</v>
      </c>
      <c r="E63" s="95" t="s">
        <v>12</v>
      </c>
      <c r="F63" s="95" t="s">
        <v>12</v>
      </c>
      <c r="G63" s="95" t="s">
        <v>12</v>
      </c>
      <c r="H63" s="95" t="s">
        <v>12</v>
      </c>
      <c r="I63" s="95" t="s">
        <v>12</v>
      </c>
      <c r="J63" s="95" t="s">
        <v>12</v>
      </c>
      <c r="K63" s="95" t="s">
        <v>12</v>
      </c>
      <c r="L63" s="95" t="s">
        <v>12</v>
      </c>
      <c r="M63" s="95" t="s">
        <v>12</v>
      </c>
      <c r="N63" s="95" t="s">
        <v>12</v>
      </c>
      <c r="O63" s="95" t="s">
        <v>12</v>
      </c>
      <c r="P63" s="95" t="s">
        <v>12</v>
      </c>
      <c r="Q63" s="95" t="s">
        <v>12</v>
      </c>
      <c r="R63" s="95" t="s">
        <v>12</v>
      </c>
      <c r="S63" s="324">
        <v>72</v>
      </c>
      <c r="T63" s="95" t="s">
        <v>12</v>
      </c>
      <c r="U63" s="188" t="s">
        <v>12</v>
      </c>
      <c r="V63" s="245">
        <f t="shared" si="1"/>
        <v>72</v>
      </c>
      <c r="X63" s="60"/>
    </row>
    <row r="64" spans="1:24" ht="12.75">
      <c r="A64" s="296"/>
      <c r="B64" s="297" t="s">
        <v>41</v>
      </c>
      <c r="C64" s="139" t="s">
        <v>318</v>
      </c>
      <c r="D64" s="322">
        <v>1957</v>
      </c>
      <c r="E64" s="129">
        <v>66</v>
      </c>
      <c r="F64" s="75" t="s">
        <v>12</v>
      </c>
      <c r="G64" s="75" t="s">
        <v>12</v>
      </c>
      <c r="H64" s="80" t="s">
        <v>12</v>
      </c>
      <c r="I64" s="80" t="s">
        <v>12</v>
      </c>
      <c r="J64" s="251" t="s">
        <v>12</v>
      </c>
      <c r="K64" s="75" t="s">
        <v>12</v>
      </c>
      <c r="L64" s="325" t="s">
        <v>12</v>
      </c>
      <c r="M64" s="299" t="s">
        <v>12</v>
      </c>
      <c r="N64" s="299" t="s">
        <v>12</v>
      </c>
      <c r="O64" s="75" t="s">
        <v>12</v>
      </c>
      <c r="P64" s="75" t="s">
        <v>12</v>
      </c>
      <c r="Q64" s="75" t="s">
        <v>12</v>
      </c>
      <c r="R64" s="75" t="s">
        <v>12</v>
      </c>
      <c r="S64" s="323" t="s">
        <v>12</v>
      </c>
      <c r="T64" s="75" t="s">
        <v>12</v>
      </c>
      <c r="U64" s="172" t="s">
        <v>12</v>
      </c>
      <c r="V64" s="245">
        <f t="shared" si="1"/>
        <v>66</v>
      </c>
      <c r="X64" s="60"/>
    </row>
    <row r="65" spans="1:24" ht="12.75">
      <c r="A65" s="296"/>
      <c r="B65" s="297" t="s">
        <v>235</v>
      </c>
      <c r="C65" s="139" t="s">
        <v>71</v>
      </c>
      <c r="D65" s="322">
        <v>1961</v>
      </c>
      <c r="E65" s="95" t="s">
        <v>12</v>
      </c>
      <c r="F65" s="75" t="s">
        <v>12</v>
      </c>
      <c r="G65" s="75" t="s">
        <v>12</v>
      </c>
      <c r="H65" s="80" t="s">
        <v>12</v>
      </c>
      <c r="I65" s="80" t="s">
        <v>12</v>
      </c>
      <c r="J65" s="80" t="s">
        <v>12</v>
      </c>
      <c r="K65" s="78">
        <v>60</v>
      </c>
      <c r="L65" s="80" t="s">
        <v>12</v>
      </c>
      <c r="M65" s="91" t="s">
        <v>12</v>
      </c>
      <c r="N65" s="91" t="s">
        <v>12</v>
      </c>
      <c r="O65" s="75" t="s">
        <v>12</v>
      </c>
      <c r="P65" s="75" t="s">
        <v>12</v>
      </c>
      <c r="Q65" s="75" t="s">
        <v>12</v>
      </c>
      <c r="R65" s="75" t="s">
        <v>12</v>
      </c>
      <c r="S65" s="323" t="s">
        <v>12</v>
      </c>
      <c r="T65" s="75" t="s">
        <v>12</v>
      </c>
      <c r="U65" s="256" t="s">
        <v>12</v>
      </c>
      <c r="V65" s="245">
        <f t="shared" si="1"/>
        <v>60</v>
      </c>
      <c r="X65" s="60"/>
    </row>
    <row r="66" spans="1:24" ht="12.75">
      <c r="A66" s="296"/>
      <c r="B66" s="297" t="s">
        <v>235</v>
      </c>
      <c r="C66" s="109" t="s">
        <v>261</v>
      </c>
      <c r="D66" s="110">
        <v>1957</v>
      </c>
      <c r="E66" s="250" t="s">
        <v>12</v>
      </c>
      <c r="F66" s="75" t="s">
        <v>12</v>
      </c>
      <c r="G66" s="75" t="s">
        <v>12</v>
      </c>
      <c r="H66" s="78">
        <v>60</v>
      </c>
      <c r="I66" s="75" t="s">
        <v>12</v>
      </c>
      <c r="J66" s="80" t="s">
        <v>12</v>
      </c>
      <c r="K66" s="75" t="s">
        <v>12</v>
      </c>
      <c r="L66" s="80" t="s">
        <v>12</v>
      </c>
      <c r="M66" s="91" t="s">
        <v>12</v>
      </c>
      <c r="N66" s="251" t="s">
        <v>12</v>
      </c>
      <c r="O66" s="75" t="s">
        <v>12</v>
      </c>
      <c r="P66" s="75" t="s">
        <v>12</v>
      </c>
      <c r="Q66" s="75" t="s">
        <v>12</v>
      </c>
      <c r="R66" s="75" t="s">
        <v>12</v>
      </c>
      <c r="S66" s="323" t="s">
        <v>12</v>
      </c>
      <c r="T66" s="75" t="s">
        <v>12</v>
      </c>
      <c r="U66" s="172" t="s">
        <v>12</v>
      </c>
      <c r="V66" s="245">
        <f t="shared" si="1"/>
        <v>60</v>
      </c>
      <c r="X66" s="60"/>
    </row>
    <row r="67" spans="1:22" ht="12.75">
      <c r="A67" s="296"/>
      <c r="B67" s="297" t="s">
        <v>235</v>
      </c>
      <c r="C67" s="118" t="s">
        <v>319</v>
      </c>
      <c r="D67" s="119">
        <v>1959</v>
      </c>
      <c r="E67" s="94" t="s">
        <v>12</v>
      </c>
      <c r="F67" s="76" t="s">
        <v>12</v>
      </c>
      <c r="G67" s="76" t="s">
        <v>12</v>
      </c>
      <c r="H67" s="76" t="s">
        <v>12</v>
      </c>
      <c r="I67" s="66">
        <v>60</v>
      </c>
      <c r="J67" s="75" t="s">
        <v>12</v>
      </c>
      <c r="K67" s="76" t="s">
        <v>12</v>
      </c>
      <c r="L67" s="75" t="s">
        <v>12</v>
      </c>
      <c r="M67" s="76" t="s">
        <v>12</v>
      </c>
      <c r="N67" s="75" t="s">
        <v>12</v>
      </c>
      <c r="O67" s="76" t="s">
        <v>12</v>
      </c>
      <c r="P67" s="75" t="s">
        <v>12</v>
      </c>
      <c r="Q67" s="76" t="s">
        <v>12</v>
      </c>
      <c r="R67" s="75" t="s">
        <v>12</v>
      </c>
      <c r="S67" s="320" t="s">
        <v>12</v>
      </c>
      <c r="T67" s="75" t="s">
        <v>12</v>
      </c>
      <c r="U67" s="172" t="s">
        <v>12</v>
      </c>
      <c r="V67" s="68">
        <f t="shared" si="1"/>
        <v>60</v>
      </c>
    </row>
    <row r="68" spans="1:24" ht="12.75">
      <c r="A68" s="296"/>
      <c r="B68" s="297" t="s">
        <v>51</v>
      </c>
      <c r="C68" s="139" t="s">
        <v>320</v>
      </c>
      <c r="D68" s="322">
        <v>1960</v>
      </c>
      <c r="E68" s="97" t="s">
        <v>12</v>
      </c>
      <c r="F68" s="80" t="s">
        <v>12</v>
      </c>
      <c r="G68" s="80" t="s">
        <v>12</v>
      </c>
      <c r="H68" s="80" t="s">
        <v>12</v>
      </c>
      <c r="I68" s="82" t="s">
        <v>12</v>
      </c>
      <c r="J68" s="80" t="s">
        <v>12</v>
      </c>
      <c r="K68" s="75" t="s">
        <v>12</v>
      </c>
      <c r="L68" s="137">
        <v>44</v>
      </c>
      <c r="M68" s="80" t="s">
        <v>12</v>
      </c>
      <c r="N68" s="80" t="s">
        <v>12</v>
      </c>
      <c r="O68" s="75" t="s">
        <v>12</v>
      </c>
      <c r="P68" s="75" t="s">
        <v>12</v>
      </c>
      <c r="Q68" s="75" t="s">
        <v>12</v>
      </c>
      <c r="R68" s="80" t="s">
        <v>12</v>
      </c>
      <c r="S68" s="323" t="s">
        <v>12</v>
      </c>
      <c r="T68" s="80" t="s">
        <v>12</v>
      </c>
      <c r="U68" s="462" t="s">
        <v>12</v>
      </c>
      <c r="V68" s="245">
        <f t="shared" si="1"/>
        <v>44</v>
      </c>
      <c r="X68" s="60"/>
    </row>
    <row r="69" spans="1:23" s="155" customFormat="1" ht="13.5" thickBot="1">
      <c r="A69" s="296"/>
      <c r="B69" s="304" t="s">
        <v>54</v>
      </c>
      <c r="C69" s="111" t="s">
        <v>161</v>
      </c>
      <c r="D69" s="305">
        <v>1957</v>
      </c>
      <c r="E69" s="83" t="s">
        <v>12</v>
      </c>
      <c r="F69" s="83" t="s">
        <v>12</v>
      </c>
      <c r="G69" s="83" t="s">
        <v>12</v>
      </c>
      <c r="H69" s="83" t="s">
        <v>12</v>
      </c>
      <c r="I69" s="84">
        <v>40</v>
      </c>
      <c r="J69" s="83" t="s">
        <v>12</v>
      </c>
      <c r="K69" s="83" t="s">
        <v>12</v>
      </c>
      <c r="L69" s="83" t="s">
        <v>12</v>
      </c>
      <c r="M69" s="83" t="s">
        <v>12</v>
      </c>
      <c r="N69" s="83" t="s">
        <v>12</v>
      </c>
      <c r="O69" s="83" t="s">
        <v>12</v>
      </c>
      <c r="P69" s="83" t="s">
        <v>12</v>
      </c>
      <c r="Q69" s="83" t="s">
        <v>12</v>
      </c>
      <c r="R69" s="83" t="s">
        <v>12</v>
      </c>
      <c r="S69" s="285" t="s">
        <v>12</v>
      </c>
      <c r="T69" s="83" t="s">
        <v>12</v>
      </c>
      <c r="U69" s="179" t="s">
        <v>12</v>
      </c>
      <c r="V69" s="69">
        <f t="shared" si="1"/>
        <v>40</v>
      </c>
      <c r="W69" s="543"/>
    </row>
    <row r="70" spans="1:18" ht="13.5" thickBot="1">
      <c r="A70" s="296"/>
      <c r="B70" s="296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326"/>
      <c r="P70" s="85"/>
      <c r="Q70" s="85"/>
      <c r="R70" s="85"/>
    </row>
    <row r="71" spans="1:22" ht="13.5" thickBot="1">
      <c r="A71" s="296"/>
      <c r="B71" s="72" t="s">
        <v>0</v>
      </c>
      <c r="C71" s="149" t="s">
        <v>8</v>
      </c>
      <c r="D71" s="123" t="s">
        <v>66</v>
      </c>
      <c r="E71" s="4">
        <v>1</v>
      </c>
      <c r="F71" s="5">
        <v>2</v>
      </c>
      <c r="G71" s="5">
        <v>3</v>
      </c>
      <c r="H71" s="5">
        <v>4</v>
      </c>
      <c r="I71" s="5">
        <v>5</v>
      </c>
      <c r="J71" s="5">
        <v>6</v>
      </c>
      <c r="K71" s="5">
        <v>7</v>
      </c>
      <c r="L71" s="19">
        <v>8</v>
      </c>
      <c r="M71" s="5">
        <v>9</v>
      </c>
      <c r="N71" s="5">
        <v>10</v>
      </c>
      <c r="O71" s="5">
        <v>11</v>
      </c>
      <c r="P71" s="5">
        <v>12</v>
      </c>
      <c r="Q71" s="5">
        <v>13</v>
      </c>
      <c r="R71" s="5">
        <v>14</v>
      </c>
      <c r="S71" s="5">
        <v>15</v>
      </c>
      <c r="T71" s="5">
        <v>16</v>
      </c>
      <c r="U71" s="18">
        <v>17</v>
      </c>
      <c r="V71" s="72" t="s">
        <v>58</v>
      </c>
    </row>
    <row r="72" spans="1:22" ht="12.75" customHeight="1">
      <c r="A72" s="296"/>
      <c r="B72" s="327" t="s">
        <v>23</v>
      </c>
      <c r="C72" s="107" t="s">
        <v>75</v>
      </c>
      <c r="D72" s="108">
        <v>1955</v>
      </c>
      <c r="E72" s="86">
        <v>110</v>
      </c>
      <c r="F72" s="328" t="s">
        <v>12</v>
      </c>
      <c r="G72" s="73" t="s">
        <v>12</v>
      </c>
      <c r="H72" s="416">
        <v>100</v>
      </c>
      <c r="I72" s="328" t="s">
        <v>12</v>
      </c>
      <c r="J72" s="328" t="s">
        <v>12</v>
      </c>
      <c r="K72" s="416">
        <v>100</v>
      </c>
      <c r="L72" s="353" t="s">
        <v>12</v>
      </c>
      <c r="M72" s="353" t="s">
        <v>12</v>
      </c>
      <c r="N72" s="466" t="s">
        <v>12</v>
      </c>
      <c r="O72" s="73" t="s">
        <v>12</v>
      </c>
      <c r="P72" s="309">
        <v>100</v>
      </c>
      <c r="Q72" s="309">
        <v>110</v>
      </c>
      <c r="R72" s="353" t="s">
        <v>12</v>
      </c>
      <c r="S72" s="310">
        <v>120</v>
      </c>
      <c r="T72" s="315">
        <v>110</v>
      </c>
      <c r="U72" s="167" t="s">
        <v>12</v>
      </c>
      <c r="V72" s="67">
        <f>SUM(E72:T72)</f>
        <v>750</v>
      </c>
    </row>
    <row r="73" spans="1:22" ht="12.75" customHeight="1">
      <c r="A73" s="296"/>
      <c r="B73" s="330" t="s">
        <v>22</v>
      </c>
      <c r="C73" s="118" t="s">
        <v>262</v>
      </c>
      <c r="D73" s="119">
        <v>1953</v>
      </c>
      <c r="E73" s="88">
        <v>88</v>
      </c>
      <c r="F73" s="94" t="s">
        <v>12</v>
      </c>
      <c r="G73" s="76" t="s">
        <v>12</v>
      </c>
      <c r="H73" s="33">
        <v>80</v>
      </c>
      <c r="I73" s="333" t="s">
        <v>12</v>
      </c>
      <c r="J73" s="299" t="s">
        <v>12</v>
      </c>
      <c r="K73" s="372">
        <v>80</v>
      </c>
      <c r="L73" s="78">
        <v>88</v>
      </c>
      <c r="M73" s="157">
        <v>88</v>
      </c>
      <c r="N73" s="90">
        <v>100</v>
      </c>
      <c r="O73" s="75" t="s">
        <v>12</v>
      </c>
      <c r="P73" s="354">
        <v>80</v>
      </c>
      <c r="Q73" s="298">
        <v>88</v>
      </c>
      <c r="R73" s="298">
        <v>100</v>
      </c>
      <c r="S73" s="334">
        <v>96</v>
      </c>
      <c r="T73" s="301">
        <v>66</v>
      </c>
      <c r="U73" s="188" t="s">
        <v>12</v>
      </c>
      <c r="V73" s="68">
        <f>SUM(E73:T73)-H73-K73-P73</f>
        <v>714</v>
      </c>
    </row>
    <row r="74" spans="1:22" ht="12.75" customHeight="1">
      <c r="A74" s="296"/>
      <c r="B74" s="330" t="s">
        <v>24</v>
      </c>
      <c r="C74" s="118" t="s">
        <v>87</v>
      </c>
      <c r="D74" s="119">
        <v>1951</v>
      </c>
      <c r="E74" s="88">
        <v>66</v>
      </c>
      <c r="F74" s="94" t="s">
        <v>12</v>
      </c>
      <c r="G74" s="75" t="s">
        <v>12</v>
      </c>
      <c r="H74" s="335">
        <v>60</v>
      </c>
      <c r="I74" s="299" t="s">
        <v>12</v>
      </c>
      <c r="J74" s="299" t="s">
        <v>12</v>
      </c>
      <c r="K74" s="299" t="s">
        <v>12</v>
      </c>
      <c r="L74" s="298">
        <v>110</v>
      </c>
      <c r="M74" s="298">
        <v>110</v>
      </c>
      <c r="N74" s="90">
        <v>80</v>
      </c>
      <c r="O74" s="75" t="s">
        <v>12</v>
      </c>
      <c r="P74" s="336">
        <v>60</v>
      </c>
      <c r="Q74" s="298">
        <v>66</v>
      </c>
      <c r="R74" s="298">
        <v>80</v>
      </c>
      <c r="S74" s="334">
        <v>72</v>
      </c>
      <c r="T74" s="301">
        <v>88</v>
      </c>
      <c r="U74" s="172" t="s">
        <v>12</v>
      </c>
      <c r="V74" s="68">
        <f>SUM(E74:T74)-H74-P74</f>
        <v>672</v>
      </c>
    </row>
    <row r="75" spans="1:22" ht="12.75">
      <c r="A75" s="296"/>
      <c r="B75" s="330" t="s">
        <v>25</v>
      </c>
      <c r="C75" s="109" t="s">
        <v>128</v>
      </c>
      <c r="D75" s="127">
        <v>1953</v>
      </c>
      <c r="E75" s="337">
        <v>66</v>
      </c>
      <c r="F75" s="302">
        <v>100</v>
      </c>
      <c r="G75" s="75" t="s">
        <v>12</v>
      </c>
      <c r="H75" s="302">
        <v>40</v>
      </c>
      <c r="I75" s="78">
        <v>80</v>
      </c>
      <c r="J75" s="78">
        <v>60</v>
      </c>
      <c r="K75" s="338">
        <v>40</v>
      </c>
      <c r="L75" s="302">
        <v>66</v>
      </c>
      <c r="M75" s="299" t="s">
        <v>12</v>
      </c>
      <c r="N75" s="303" t="s">
        <v>12</v>
      </c>
      <c r="O75" s="76" t="s">
        <v>12</v>
      </c>
      <c r="P75" s="100" t="s">
        <v>12</v>
      </c>
      <c r="Q75" s="75" t="s">
        <v>12</v>
      </c>
      <c r="R75" s="75" t="s">
        <v>12</v>
      </c>
      <c r="S75" s="152" t="s">
        <v>12</v>
      </c>
      <c r="T75" s="461" t="s">
        <v>12</v>
      </c>
      <c r="U75" s="256" t="s">
        <v>12</v>
      </c>
      <c r="V75" s="68">
        <f>SUM(E75:T75)</f>
        <v>452</v>
      </c>
    </row>
    <row r="76" spans="1:23" s="155" customFormat="1" ht="12.75">
      <c r="A76" s="296"/>
      <c r="B76" s="330" t="s">
        <v>26</v>
      </c>
      <c r="C76" s="118" t="s">
        <v>77</v>
      </c>
      <c r="D76" s="126">
        <v>1953</v>
      </c>
      <c r="E76" s="317">
        <v>44</v>
      </c>
      <c r="F76" s="76" t="s">
        <v>12</v>
      </c>
      <c r="G76" s="75" t="s">
        <v>12</v>
      </c>
      <c r="H76" s="333" t="s">
        <v>12</v>
      </c>
      <c r="I76" s="302">
        <v>60</v>
      </c>
      <c r="J76" s="338">
        <v>100</v>
      </c>
      <c r="K76" s="299" t="s">
        <v>12</v>
      </c>
      <c r="L76" s="302">
        <v>44</v>
      </c>
      <c r="M76" s="298">
        <v>66</v>
      </c>
      <c r="N76" s="298">
        <v>60</v>
      </c>
      <c r="O76" s="75" t="s">
        <v>12</v>
      </c>
      <c r="P76" s="75" t="s">
        <v>12</v>
      </c>
      <c r="Q76" s="298">
        <v>44</v>
      </c>
      <c r="R76" s="31">
        <v>40</v>
      </c>
      <c r="S76" s="162" t="s">
        <v>12</v>
      </c>
      <c r="T76" s="461" t="s">
        <v>12</v>
      </c>
      <c r="U76" s="172" t="s">
        <v>12</v>
      </c>
      <c r="V76" s="68">
        <f>SUM(E76:S76)-R76</f>
        <v>418</v>
      </c>
      <c r="W76" s="543"/>
    </row>
    <row r="77" spans="1:23" s="155" customFormat="1" ht="12.75">
      <c r="A77" s="296"/>
      <c r="B77" s="330" t="s">
        <v>27</v>
      </c>
      <c r="C77" s="118" t="s">
        <v>81</v>
      </c>
      <c r="D77" s="126">
        <v>1952</v>
      </c>
      <c r="E77" s="339">
        <v>44</v>
      </c>
      <c r="F77" s="298">
        <v>60</v>
      </c>
      <c r="G77" s="75" t="s">
        <v>12</v>
      </c>
      <c r="H77" s="340">
        <v>40</v>
      </c>
      <c r="I77" s="32">
        <v>40</v>
      </c>
      <c r="J77" s="302">
        <v>80</v>
      </c>
      <c r="K77" s="341">
        <v>40</v>
      </c>
      <c r="L77" s="302">
        <v>44</v>
      </c>
      <c r="M77" s="298">
        <v>66</v>
      </c>
      <c r="N77" s="340">
        <v>40</v>
      </c>
      <c r="O77" s="76" t="s">
        <v>12</v>
      </c>
      <c r="P77" s="340">
        <v>40</v>
      </c>
      <c r="Q77" s="298">
        <v>66</v>
      </c>
      <c r="R77" s="342">
        <v>40</v>
      </c>
      <c r="S77" s="343">
        <v>48</v>
      </c>
      <c r="T77" s="461" t="s">
        <v>12</v>
      </c>
      <c r="U77" s="172" t="s">
        <v>12</v>
      </c>
      <c r="V77" s="68">
        <f>SUM(E77:S77)-H77-I77-K77-N77-P77-R77</f>
        <v>408</v>
      </c>
      <c r="W77" s="543"/>
    </row>
    <row r="78" spans="1:23" s="155" customFormat="1" ht="12.75">
      <c r="A78" s="296"/>
      <c r="B78" s="330" t="s">
        <v>29</v>
      </c>
      <c r="C78" s="109" t="s">
        <v>93</v>
      </c>
      <c r="D78" s="110">
        <v>1944</v>
      </c>
      <c r="E78" s="129">
        <v>33</v>
      </c>
      <c r="F78" s="75" t="s">
        <v>12</v>
      </c>
      <c r="G78" s="75" t="s">
        <v>12</v>
      </c>
      <c r="H78" s="333" t="s">
        <v>12</v>
      </c>
      <c r="I78" s="302">
        <v>40</v>
      </c>
      <c r="J78" s="299" t="s">
        <v>12</v>
      </c>
      <c r="K78" s="302">
        <v>40</v>
      </c>
      <c r="L78" s="302">
        <v>44</v>
      </c>
      <c r="M78" s="299" t="s">
        <v>12</v>
      </c>
      <c r="N78" s="302">
        <v>60</v>
      </c>
      <c r="O78" s="75" t="s">
        <v>12</v>
      </c>
      <c r="P78" s="100" t="s">
        <v>12</v>
      </c>
      <c r="Q78" s="344">
        <v>44</v>
      </c>
      <c r="R78" s="75" t="s">
        <v>12</v>
      </c>
      <c r="S78" s="345">
        <v>48</v>
      </c>
      <c r="T78" s="461" t="s">
        <v>12</v>
      </c>
      <c r="U78" s="188" t="s">
        <v>12</v>
      </c>
      <c r="V78" s="68">
        <f>SUM(E78:T78)</f>
        <v>309</v>
      </c>
      <c r="W78" s="543"/>
    </row>
    <row r="79" spans="1:23" s="155" customFormat="1" ht="12.75">
      <c r="A79" s="296"/>
      <c r="B79" s="330" t="s">
        <v>30</v>
      </c>
      <c r="C79" s="118" t="s">
        <v>260</v>
      </c>
      <c r="D79" s="126">
        <v>1955</v>
      </c>
      <c r="E79" s="94" t="s">
        <v>12</v>
      </c>
      <c r="F79" s="76" t="s">
        <v>12</v>
      </c>
      <c r="G79" s="76" t="s">
        <v>12</v>
      </c>
      <c r="H79" s="298">
        <v>60</v>
      </c>
      <c r="I79" s="298">
        <v>40</v>
      </c>
      <c r="J79" s="333" t="s">
        <v>12</v>
      </c>
      <c r="K79" s="298">
        <v>40</v>
      </c>
      <c r="L79" s="333" t="s">
        <v>12</v>
      </c>
      <c r="M79" s="333" t="s">
        <v>12</v>
      </c>
      <c r="N79" s="76" t="s">
        <v>12</v>
      </c>
      <c r="O79" s="76" t="s">
        <v>12</v>
      </c>
      <c r="P79" s="302">
        <v>40</v>
      </c>
      <c r="Q79" s="298">
        <v>33</v>
      </c>
      <c r="R79" s="333" t="s">
        <v>12</v>
      </c>
      <c r="S79" s="315">
        <v>48</v>
      </c>
      <c r="T79" s="216" t="s">
        <v>12</v>
      </c>
      <c r="U79" s="172" t="s">
        <v>12</v>
      </c>
      <c r="V79" s="245">
        <f>SUM(E79:S79)</f>
        <v>261</v>
      </c>
      <c r="W79" s="543"/>
    </row>
    <row r="80" spans="1:23" s="155" customFormat="1" ht="12.75">
      <c r="A80" s="296"/>
      <c r="B80" s="330" t="s">
        <v>31</v>
      </c>
      <c r="C80" s="109" t="s">
        <v>62</v>
      </c>
      <c r="D80" s="127">
        <v>1946</v>
      </c>
      <c r="E80" s="94" t="s">
        <v>12</v>
      </c>
      <c r="F80" s="76" t="s">
        <v>12</v>
      </c>
      <c r="G80" s="75" t="s">
        <v>12</v>
      </c>
      <c r="H80" s="333" t="s">
        <v>12</v>
      </c>
      <c r="I80" s="299" t="s">
        <v>12</v>
      </c>
      <c r="J80" s="299" t="s">
        <v>12</v>
      </c>
      <c r="K80" s="299" t="s">
        <v>12</v>
      </c>
      <c r="L80" s="299" t="s">
        <v>12</v>
      </c>
      <c r="M80" s="87" t="s">
        <v>12</v>
      </c>
      <c r="N80" s="76" t="s">
        <v>12</v>
      </c>
      <c r="O80" s="76" t="s">
        <v>12</v>
      </c>
      <c r="P80" s="302">
        <v>60</v>
      </c>
      <c r="Q80" s="302">
        <v>44</v>
      </c>
      <c r="R80" s="298">
        <v>60</v>
      </c>
      <c r="S80" s="315">
        <v>72</v>
      </c>
      <c r="T80" s="461" t="s">
        <v>12</v>
      </c>
      <c r="U80" s="256" t="s">
        <v>12</v>
      </c>
      <c r="V80" s="68">
        <f>SUM(E80:S80)</f>
        <v>236</v>
      </c>
      <c r="W80" s="543"/>
    </row>
    <row r="81" spans="1:22" ht="12.75" customHeight="1">
      <c r="A81" s="296"/>
      <c r="B81" s="330" t="s">
        <v>32</v>
      </c>
      <c r="C81" s="118" t="s">
        <v>86</v>
      </c>
      <c r="D81" s="119">
        <v>1951</v>
      </c>
      <c r="E81" s="129">
        <v>44</v>
      </c>
      <c r="F81" s="298">
        <v>80</v>
      </c>
      <c r="G81" s="75" t="s">
        <v>12</v>
      </c>
      <c r="H81" s="299" t="s">
        <v>12</v>
      </c>
      <c r="I81" s="332">
        <v>60</v>
      </c>
      <c r="J81" s="81">
        <v>40</v>
      </c>
      <c r="K81" s="299" t="s">
        <v>12</v>
      </c>
      <c r="L81" s="299" t="s">
        <v>12</v>
      </c>
      <c r="M81" s="333" t="s">
        <v>12</v>
      </c>
      <c r="N81" s="299" t="s">
        <v>12</v>
      </c>
      <c r="O81" s="75" t="s">
        <v>12</v>
      </c>
      <c r="P81" s="75" t="s">
        <v>12</v>
      </c>
      <c r="Q81" s="76" t="s">
        <v>12</v>
      </c>
      <c r="R81" s="76" t="s">
        <v>12</v>
      </c>
      <c r="S81" s="162" t="s">
        <v>12</v>
      </c>
      <c r="T81" s="461" t="s">
        <v>12</v>
      </c>
      <c r="U81" s="172" t="s">
        <v>12</v>
      </c>
      <c r="V81" s="68">
        <f>SUM(E81:T81)</f>
        <v>224</v>
      </c>
    </row>
    <row r="82" spans="1:22" ht="12.75" customHeight="1">
      <c r="A82" s="296"/>
      <c r="B82" s="330" t="s">
        <v>159</v>
      </c>
      <c r="C82" s="109" t="s">
        <v>84</v>
      </c>
      <c r="D82" s="119">
        <v>1952</v>
      </c>
      <c r="E82" s="346">
        <v>33</v>
      </c>
      <c r="F82" s="76" t="s">
        <v>12</v>
      </c>
      <c r="G82" s="76" t="s">
        <v>12</v>
      </c>
      <c r="H82" s="99">
        <v>40</v>
      </c>
      <c r="I82" s="299" t="s">
        <v>12</v>
      </c>
      <c r="J82" s="299" t="s">
        <v>12</v>
      </c>
      <c r="K82" s="299" t="s">
        <v>12</v>
      </c>
      <c r="L82" s="299" t="s">
        <v>12</v>
      </c>
      <c r="M82" s="251" t="s">
        <v>12</v>
      </c>
      <c r="N82" s="80" t="s">
        <v>12</v>
      </c>
      <c r="O82" s="76" t="s">
        <v>12</v>
      </c>
      <c r="P82" s="75" t="s">
        <v>12</v>
      </c>
      <c r="Q82" s="347">
        <v>33</v>
      </c>
      <c r="R82" s="348">
        <v>60</v>
      </c>
      <c r="S82" s="324">
        <v>48</v>
      </c>
      <c r="T82" s="461" t="s">
        <v>12</v>
      </c>
      <c r="U82" s="172" t="s">
        <v>12</v>
      </c>
      <c r="V82" s="68">
        <f>SUM(E82:S82)</f>
        <v>214</v>
      </c>
    </row>
    <row r="83" spans="1:22" ht="12.75" customHeight="1">
      <c r="A83" s="296"/>
      <c r="B83" s="330" t="s">
        <v>159</v>
      </c>
      <c r="C83" s="109" t="s">
        <v>245</v>
      </c>
      <c r="D83" s="119">
        <v>1951</v>
      </c>
      <c r="E83" s="129">
        <v>44</v>
      </c>
      <c r="F83" s="76" t="s">
        <v>12</v>
      </c>
      <c r="G83" s="75" t="s">
        <v>12</v>
      </c>
      <c r="H83" s="75" t="s">
        <v>12</v>
      </c>
      <c r="I83" s="75" t="s">
        <v>12</v>
      </c>
      <c r="J83" s="75" t="s">
        <v>12</v>
      </c>
      <c r="K83" s="78">
        <v>60</v>
      </c>
      <c r="L83" s="78">
        <v>66</v>
      </c>
      <c r="M83" s="325" t="s">
        <v>12</v>
      </c>
      <c r="N83" s="325" t="s">
        <v>12</v>
      </c>
      <c r="O83" s="75" t="s">
        <v>12</v>
      </c>
      <c r="P83" s="75" t="s">
        <v>12</v>
      </c>
      <c r="Q83" s="302">
        <v>44</v>
      </c>
      <c r="R83" s="80" t="s">
        <v>12</v>
      </c>
      <c r="S83" s="204" t="s">
        <v>12</v>
      </c>
      <c r="T83" s="461" t="s">
        <v>12</v>
      </c>
      <c r="U83" s="188" t="s">
        <v>12</v>
      </c>
      <c r="V83" s="68">
        <f>SUM(E83:T83)</f>
        <v>214</v>
      </c>
    </row>
    <row r="84" spans="1:22" ht="12.75" customHeight="1">
      <c r="A84" s="296"/>
      <c r="B84" s="330" t="s">
        <v>35</v>
      </c>
      <c r="C84" s="109" t="s">
        <v>76</v>
      </c>
      <c r="D84" s="119">
        <v>1955</v>
      </c>
      <c r="E84" s="88">
        <v>33</v>
      </c>
      <c r="F84" s="76" t="s">
        <v>12</v>
      </c>
      <c r="G84" s="75" t="s">
        <v>12</v>
      </c>
      <c r="H84" s="299" t="s">
        <v>12</v>
      </c>
      <c r="I84" s="348">
        <v>100</v>
      </c>
      <c r="J84" s="325" t="s">
        <v>12</v>
      </c>
      <c r="K84" s="349">
        <v>60</v>
      </c>
      <c r="L84" s="325" t="s">
        <v>12</v>
      </c>
      <c r="M84" s="325" t="s">
        <v>12</v>
      </c>
      <c r="N84" s="80" t="s">
        <v>12</v>
      </c>
      <c r="O84" s="76" t="s">
        <v>12</v>
      </c>
      <c r="P84" s="76" t="s">
        <v>12</v>
      </c>
      <c r="Q84" s="98" t="s">
        <v>12</v>
      </c>
      <c r="R84" s="325" t="s">
        <v>12</v>
      </c>
      <c r="S84" s="323" t="s">
        <v>12</v>
      </c>
      <c r="T84" s="461" t="s">
        <v>12</v>
      </c>
      <c r="U84" s="172" t="s">
        <v>12</v>
      </c>
      <c r="V84" s="68">
        <f>SUM(E84:T84)</f>
        <v>193</v>
      </c>
    </row>
    <row r="85" spans="1:22" ht="12.75" customHeight="1">
      <c r="A85" s="296"/>
      <c r="B85" s="330" t="s">
        <v>36</v>
      </c>
      <c r="C85" s="140" t="s">
        <v>80</v>
      </c>
      <c r="D85" s="119">
        <v>1955</v>
      </c>
      <c r="E85" s="129">
        <v>33</v>
      </c>
      <c r="F85" s="76" t="s">
        <v>12</v>
      </c>
      <c r="G85" s="75" t="s">
        <v>12</v>
      </c>
      <c r="H85" s="299" t="s">
        <v>12</v>
      </c>
      <c r="I85" s="82">
        <v>40</v>
      </c>
      <c r="J85" s="82">
        <v>60</v>
      </c>
      <c r="K85" s="80" t="s">
        <v>12</v>
      </c>
      <c r="L85" s="80" t="s">
        <v>12</v>
      </c>
      <c r="M85" s="251" t="s">
        <v>12</v>
      </c>
      <c r="N85" s="80" t="s">
        <v>12</v>
      </c>
      <c r="O85" s="75" t="s">
        <v>12</v>
      </c>
      <c r="P85" s="75" t="s">
        <v>12</v>
      </c>
      <c r="Q85" s="75" t="s">
        <v>12</v>
      </c>
      <c r="R85" s="325" t="s">
        <v>12</v>
      </c>
      <c r="S85" s="323" t="s">
        <v>12</v>
      </c>
      <c r="T85" s="461" t="s">
        <v>12</v>
      </c>
      <c r="U85" s="256" t="s">
        <v>12</v>
      </c>
      <c r="V85" s="68">
        <f>SUM(E85:T85)</f>
        <v>133</v>
      </c>
    </row>
    <row r="86" spans="1:22" ht="12.75" customHeight="1" thickBot="1">
      <c r="A86" s="296"/>
      <c r="B86" s="304" t="s">
        <v>37</v>
      </c>
      <c r="C86" s="111" t="s">
        <v>163</v>
      </c>
      <c r="D86" s="112">
        <v>1951</v>
      </c>
      <c r="E86" s="350">
        <v>33</v>
      </c>
      <c r="F86" s="83" t="s">
        <v>12</v>
      </c>
      <c r="G86" s="83" t="s">
        <v>12</v>
      </c>
      <c r="H86" s="283" t="s">
        <v>12</v>
      </c>
      <c r="I86" s="351" t="s">
        <v>12</v>
      </c>
      <c r="J86" s="351" t="s">
        <v>12</v>
      </c>
      <c r="K86" s="282">
        <v>30</v>
      </c>
      <c r="L86" s="351" t="s">
        <v>12</v>
      </c>
      <c r="M86" s="283" t="s">
        <v>12</v>
      </c>
      <c r="N86" s="283" t="s">
        <v>12</v>
      </c>
      <c r="O86" s="74" t="s">
        <v>12</v>
      </c>
      <c r="P86" s="74" t="s">
        <v>12</v>
      </c>
      <c r="Q86" s="352" t="s">
        <v>12</v>
      </c>
      <c r="R86" s="83" t="s">
        <v>12</v>
      </c>
      <c r="S86" s="150" t="s">
        <v>12</v>
      </c>
      <c r="T86" s="380" t="s">
        <v>12</v>
      </c>
      <c r="U86" s="179" t="s">
        <v>12</v>
      </c>
      <c r="V86" s="69">
        <f>SUM(E86:U86)</f>
        <v>63</v>
      </c>
    </row>
    <row r="87" spans="1:18" ht="13.5" thickBot="1">
      <c r="A87" s="296"/>
      <c r="B87" s="296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22" ht="13.5" thickBot="1">
      <c r="A88" s="296"/>
      <c r="B88" s="72" t="s">
        <v>0</v>
      </c>
      <c r="C88" s="149" t="s">
        <v>7</v>
      </c>
      <c r="D88" s="123" t="s">
        <v>66</v>
      </c>
      <c r="E88" s="4">
        <v>1</v>
      </c>
      <c r="F88" s="5">
        <v>2</v>
      </c>
      <c r="G88" s="5">
        <v>3</v>
      </c>
      <c r="H88" s="5">
        <v>4</v>
      </c>
      <c r="I88" s="5">
        <v>5</v>
      </c>
      <c r="J88" s="5">
        <v>6</v>
      </c>
      <c r="K88" s="5">
        <v>7</v>
      </c>
      <c r="L88" s="19">
        <v>8</v>
      </c>
      <c r="M88" s="5">
        <v>9</v>
      </c>
      <c r="N88" s="5">
        <v>10</v>
      </c>
      <c r="O88" s="5">
        <v>11</v>
      </c>
      <c r="P88" s="5">
        <v>12</v>
      </c>
      <c r="Q88" s="5">
        <v>13</v>
      </c>
      <c r="R88" s="5">
        <v>14</v>
      </c>
      <c r="S88" s="5">
        <v>15</v>
      </c>
      <c r="T88" s="5">
        <v>16</v>
      </c>
      <c r="U88" s="18">
        <v>17</v>
      </c>
      <c r="V88" s="72" t="s">
        <v>58</v>
      </c>
    </row>
    <row r="89" spans="1:22" ht="12.75">
      <c r="A89" s="296"/>
      <c r="B89" s="541" t="s">
        <v>23</v>
      </c>
      <c r="C89" s="421" t="s">
        <v>88</v>
      </c>
      <c r="D89" s="110">
        <v>1950</v>
      </c>
      <c r="E89" s="328" t="s">
        <v>12</v>
      </c>
      <c r="F89" s="353" t="s">
        <v>12</v>
      </c>
      <c r="G89" s="353" t="s">
        <v>12</v>
      </c>
      <c r="H89" s="353" t="s">
        <v>12</v>
      </c>
      <c r="I89" s="353" t="s">
        <v>12</v>
      </c>
      <c r="J89" s="309">
        <v>80</v>
      </c>
      <c r="K89" s="353" t="s">
        <v>12</v>
      </c>
      <c r="L89" s="309">
        <v>110</v>
      </c>
      <c r="M89" s="353" t="s">
        <v>12</v>
      </c>
      <c r="N89" s="65">
        <v>100</v>
      </c>
      <c r="O89" s="255" t="s">
        <v>12</v>
      </c>
      <c r="P89" s="309">
        <v>80</v>
      </c>
      <c r="Q89" s="309">
        <v>66</v>
      </c>
      <c r="R89" s="65">
        <v>100</v>
      </c>
      <c r="S89" s="310">
        <v>120</v>
      </c>
      <c r="T89" s="315">
        <v>110</v>
      </c>
      <c r="U89" s="188" t="s">
        <v>12</v>
      </c>
      <c r="V89" s="67">
        <f>SUM(E89:T89)</f>
        <v>766</v>
      </c>
    </row>
    <row r="90" spans="1:22" ht="12.75">
      <c r="A90" s="296"/>
      <c r="B90" s="330" t="s">
        <v>22</v>
      </c>
      <c r="C90" s="419" t="s">
        <v>263</v>
      </c>
      <c r="D90" s="110">
        <v>1947</v>
      </c>
      <c r="E90" s="129">
        <v>66</v>
      </c>
      <c r="F90" s="299" t="s">
        <v>12</v>
      </c>
      <c r="G90" s="76" t="s">
        <v>12</v>
      </c>
      <c r="H90" s="354">
        <v>60</v>
      </c>
      <c r="I90" s="78">
        <v>80</v>
      </c>
      <c r="J90" s="355">
        <v>60</v>
      </c>
      <c r="K90" s="302">
        <v>100</v>
      </c>
      <c r="L90" s="302">
        <v>66</v>
      </c>
      <c r="M90" s="302">
        <v>110</v>
      </c>
      <c r="N90" s="356">
        <v>60</v>
      </c>
      <c r="O90" s="75" t="s">
        <v>12</v>
      </c>
      <c r="P90" s="75" t="s">
        <v>12</v>
      </c>
      <c r="Q90" s="302">
        <v>66</v>
      </c>
      <c r="R90" s="75" t="s">
        <v>12</v>
      </c>
      <c r="S90" s="318">
        <v>96</v>
      </c>
      <c r="T90" s="301">
        <v>88</v>
      </c>
      <c r="U90" s="172" t="s">
        <v>12</v>
      </c>
      <c r="V90" s="68">
        <f>SUM(E90:T90)-J90-H90-N90</f>
        <v>672</v>
      </c>
    </row>
    <row r="91" spans="1:22" ht="12.75" customHeight="1">
      <c r="A91" s="296"/>
      <c r="B91" s="330" t="s">
        <v>24</v>
      </c>
      <c r="C91" s="421" t="s">
        <v>90</v>
      </c>
      <c r="D91" s="119">
        <v>1946</v>
      </c>
      <c r="E91" s="339">
        <v>88</v>
      </c>
      <c r="F91" s="357" t="s">
        <v>12</v>
      </c>
      <c r="G91" s="75" t="s">
        <v>12</v>
      </c>
      <c r="H91" s="358">
        <v>100</v>
      </c>
      <c r="I91" s="358">
        <v>100</v>
      </c>
      <c r="J91" s="75" t="s">
        <v>12</v>
      </c>
      <c r="K91" s="325" t="s">
        <v>12</v>
      </c>
      <c r="L91" s="359" t="s">
        <v>12</v>
      </c>
      <c r="M91" s="325" t="s">
        <v>12</v>
      </c>
      <c r="N91" s="325" t="s">
        <v>12</v>
      </c>
      <c r="O91" s="75" t="s">
        <v>12</v>
      </c>
      <c r="P91" s="360">
        <v>100</v>
      </c>
      <c r="Q91" s="302">
        <v>88</v>
      </c>
      <c r="R91" s="75" t="s">
        <v>12</v>
      </c>
      <c r="S91" s="361">
        <v>72</v>
      </c>
      <c r="T91" s="301">
        <v>66</v>
      </c>
      <c r="U91" s="256" t="s">
        <v>12</v>
      </c>
      <c r="V91" s="68">
        <f>SUM(E91:T91)</f>
        <v>614</v>
      </c>
    </row>
    <row r="92" spans="1:22" ht="12.75">
      <c r="A92" s="296"/>
      <c r="B92" s="330" t="s">
        <v>25</v>
      </c>
      <c r="C92" s="419" t="s">
        <v>94</v>
      </c>
      <c r="D92" s="110">
        <v>1946</v>
      </c>
      <c r="E92" s="337">
        <v>66</v>
      </c>
      <c r="F92" s="337">
        <v>80</v>
      </c>
      <c r="G92" s="75" t="s">
        <v>12</v>
      </c>
      <c r="H92" s="302">
        <v>40</v>
      </c>
      <c r="I92" s="299" t="s">
        <v>12</v>
      </c>
      <c r="J92" s="75" t="s">
        <v>12</v>
      </c>
      <c r="K92" s="299" t="s">
        <v>12</v>
      </c>
      <c r="L92" s="302">
        <v>88</v>
      </c>
      <c r="M92" s="302">
        <v>88</v>
      </c>
      <c r="N92" s="78">
        <v>60</v>
      </c>
      <c r="O92" s="75" t="s">
        <v>12</v>
      </c>
      <c r="P92" s="75" t="s">
        <v>12</v>
      </c>
      <c r="Q92" s="75" t="s">
        <v>12</v>
      </c>
      <c r="R92" s="78">
        <v>80</v>
      </c>
      <c r="S92" s="320" t="s">
        <v>12</v>
      </c>
      <c r="T92" s="461" t="s">
        <v>12</v>
      </c>
      <c r="U92" s="172" t="s">
        <v>12</v>
      </c>
      <c r="V92" s="68">
        <f>SUM(E92:S92)</f>
        <v>502</v>
      </c>
    </row>
    <row r="93" spans="1:22" ht="12.75">
      <c r="A93" s="296"/>
      <c r="B93" s="330" t="s">
        <v>26</v>
      </c>
      <c r="C93" s="419" t="s">
        <v>82</v>
      </c>
      <c r="D93" s="119">
        <v>1950</v>
      </c>
      <c r="E93" s="362">
        <v>44</v>
      </c>
      <c r="F93" s="129">
        <v>100</v>
      </c>
      <c r="G93" s="75" t="s">
        <v>12</v>
      </c>
      <c r="H93" s="76" t="s">
        <v>12</v>
      </c>
      <c r="I93" s="66">
        <v>60</v>
      </c>
      <c r="J93" s="75" t="s">
        <v>12</v>
      </c>
      <c r="K93" s="66">
        <v>60</v>
      </c>
      <c r="L93" s="76" t="s">
        <v>12</v>
      </c>
      <c r="M93" s="157">
        <v>66</v>
      </c>
      <c r="N93" s="342">
        <v>40</v>
      </c>
      <c r="O93" s="76" t="s">
        <v>12</v>
      </c>
      <c r="P93" s="298">
        <v>60</v>
      </c>
      <c r="Q93" s="298">
        <v>44</v>
      </c>
      <c r="R93" s="76" t="s">
        <v>12</v>
      </c>
      <c r="S93" s="334">
        <v>48</v>
      </c>
      <c r="T93" s="461" t="s">
        <v>12</v>
      </c>
      <c r="U93" s="172" t="s">
        <v>12</v>
      </c>
      <c r="V93" s="68">
        <f>SUM(E93:S93)-E93-N93</f>
        <v>438</v>
      </c>
    </row>
    <row r="94" spans="1:22" ht="12.75">
      <c r="A94" s="296"/>
      <c r="B94" s="330" t="s">
        <v>27</v>
      </c>
      <c r="C94" s="421" t="s">
        <v>164</v>
      </c>
      <c r="D94" s="119">
        <v>1943</v>
      </c>
      <c r="E94" s="88">
        <v>110</v>
      </c>
      <c r="F94" s="357" t="s">
        <v>12</v>
      </c>
      <c r="G94" s="75" t="s">
        <v>12</v>
      </c>
      <c r="H94" s="66">
        <v>60</v>
      </c>
      <c r="I94" s="76" t="s">
        <v>12</v>
      </c>
      <c r="J94" s="78">
        <v>100</v>
      </c>
      <c r="K94" s="333" t="s">
        <v>12</v>
      </c>
      <c r="L94" s="333" t="s">
        <v>12</v>
      </c>
      <c r="M94" s="76" t="s">
        <v>12</v>
      </c>
      <c r="N94" s="76" t="s">
        <v>12</v>
      </c>
      <c r="O94" s="75" t="s">
        <v>12</v>
      </c>
      <c r="P94" s="75" t="s">
        <v>12</v>
      </c>
      <c r="Q94" s="75" t="s">
        <v>12</v>
      </c>
      <c r="R94" s="75" t="s">
        <v>12</v>
      </c>
      <c r="S94" s="315">
        <v>72</v>
      </c>
      <c r="T94" s="461" t="s">
        <v>12</v>
      </c>
      <c r="U94" s="188" t="s">
        <v>12</v>
      </c>
      <c r="V94" s="245">
        <f aca="true" t="shared" si="2" ref="V94:V102">SUM(E94:S94)</f>
        <v>342</v>
      </c>
    </row>
    <row r="95" spans="1:22" ht="12.75">
      <c r="A95" s="296"/>
      <c r="B95" s="330" t="s">
        <v>29</v>
      </c>
      <c r="C95" s="536" t="s">
        <v>83</v>
      </c>
      <c r="D95" s="119">
        <v>1949</v>
      </c>
      <c r="E95" s="339">
        <v>44</v>
      </c>
      <c r="F95" s="357" t="s">
        <v>12</v>
      </c>
      <c r="G95" s="299" t="s">
        <v>12</v>
      </c>
      <c r="H95" s="298">
        <v>40</v>
      </c>
      <c r="I95" s="333" t="s">
        <v>12</v>
      </c>
      <c r="J95" s="333" t="s">
        <v>12</v>
      </c>
      <c r="K95" s="333" t="s">
        <v>12</v>
      </c>
      <c r="L95" s="333" t="s">
        <v>12</v>
      </c>
      <c r="M95" s="298">
        <v>66</v>
      </c>
      <c r="N95" s="333" t="s">
        <v>12</v>
      </c>
      <c r="O95" s="363" t="s">
        <v>12</v>
      </c>
      <c r="P95" s="363" t="s">
        <v>12</v>
      </c>
      <c r="Q95" s="363" t="s">
        <v>12</v>
      </c>
      <c r="R95" s="363" t="s">
        <v>12</v>
      </c>
      <c r="S95" s="314" t="s">
        <v>12</v>
      </c>
      <c r="T95" s="216" t="s">
        <v>12</v>
      </c>
      <c r="U95" s="172" t="s">
        <v>12</v>
      </c>
      <c r="V95" s="245">
        <f t="shared" si="2"/>
        <v>150</v>
      </c>
    </row>
    <row r="96" spans="1:22" ht="12.75">
      <c r="A96" s="296"/>
      <c r="B96" s="330" t="s">
        <v>30</v>
      </c>
      <c r="C96" s="536" t="s">
        <v>85</v>
      </c>
      <c r="D96" s="119">
        <v>1948</v>
      </c>
      <c r="E96" s="357" t="s">
        <v>12</v>
      </c>
      <c r="F96" s="359" t="s">
        <v>12</v>
      </c>
      <c r="G96" s="325" t="s">
        <v>12</v>
      </c>
      <c r="H96" s="299" t="s">
        <v>12</v>
      </c>
      <c r="I96" s="299" t="s">
        <v>12</v>
      </c>
      <c r="J96" s="364" t="s">
        <v>12</v>
      </c>
      <c r="K96" s="333" t="s">
        <v>12</v>
      </c>
      <c r="L96" s="364" t="s">
        <v>12</v>
      </c>
      <c r="M96" s="364" t="s">
        <v>12</v>
      </c>
      <c r="N96" s="364" t="s">
        <v>12</v>
      </c>
      <c r="O96" s="299" t="s">
        <v>12</v>
      </c>
      <c r="P96" s="363" t="s">
        <v>12</v>
      </c>
      <c r="Q96" s="298">
        <v>110</v>
      </c>
      <c r="R96" s="363" t="s">
        <v>12</v>
      </c>
      <c r="S96" s="314" t="s">
        <v>12</v>
      </c>
      <c r="T96" s="461" t="s">
        <v>12</v>
      </c>
      <c r="U96" s="256" t="s">
        <v>12</v>
      </c>
      <c r="V96" s="245">
        <f t="shared" si="2"/>
        <v>110</v>
      </c>
    </row>
    <row r="97" spans="1:22" ht="12.75">
      <c r="A97" s="296"/>
      <c r="B97" s="297" t="s">
        <v>31</v>
      </c>
      <c r="C97" s="536" t="s">
        <v>95</v>
      </c>
      <c r="D97" s="119">
        <v>1946</v>
      </c>
      <c r="E97" s="357" t="s">
        <v>12</v>
      </c>
      <c r="F97" s="359" t="s">
        <v>12</v>
      </c>
      <c r="G97" s="325" t="s">
        <v>12</v>
      </c>
      <c r="H97" s="299" t="s">
        <v>12</v>
      </c>
      <c r="I97" s="299" t="s">
        <v>12</v>
      </c>
      <c r="J97" s="299" t="s">
        <v>12</v>
      </c>
      <c r="K97" s="299" t="s">
        <v>12</v>
      </c>
      <c r="L97" s="299" t="s">
        <v>12</v>
      </c>
      <c r="M97" s="299" t="s">
        <v>12</v>
      </c>
      <c r="N97" s="299" t="s">
        <v>12</v>
      </c>
      <c r="O97" s="299" t="s">
        <v>12</v>
      </c>
      <c r="P97" s="298">
        <v>40</v>
      </c>
      <c r="Q97" s="76" t="s">
        <v>12</v>
      </c>
      <c r="R97" s="76" t="s">
        <v>12</v>
      </c>
      <c r="S97" s="315">
        <v>48</v>
      </c>
      <c r="T97" s="461" t="s">
        <v>12</v>
      </c>
      <c r="U97" s="172" t="s">
        <v>12</v>
      </c>
      <c r="V97" s="245">
        <f t="shared" si="2"/>
        <v>88</v>
      </c>
    </row>
    <row r="98" spans="1:22" ht="12.75">
      <c r="A98" s="296"/>
      <c r="B98" s="330" t="s">
        <v>321</v>
      </c>
      <c r="C98" s="536" t="s">
        <v>62</v>
      </c>
      <c r="D98" s="119">
        <v>1946</v>
      </c>
      <c r="E98" s="357" t="s">
        <v>12</v>
      </c>
      <c r="F98" s="359" t="s">
        <v>12</v>
      </c>
      <c r="G98" s="80" t="s">
        <v>12</v>
      </c>
      <c r="H98" s="302">
        <v>80</v>
      </c>
      <c r="I98" s="299" t="s">
        <v>12</v>
      </c>
      <c r="J98" s="75" t="s">
        <v>12</v>
      </c>
      <c r="K98" s="299" t="s">
        <v>12</v>
      </c>
      <c r="L98" s="299" t="s">
        <v>12</v>
      </c>
      <c r="M98" s="299" t="s">
        <v>12</v>
      </c>
      <c r="N98" s="299" t="s">
        <v>12</v>
      </c>
      <c r="O98" s="75" t="s">
        <v>12</v>
      </c>
      <c r="P98" s="76" t="s">
        <v>12</v>
      </c>
      <c r="Q98" s="76" t="s">
        <v>12</v>
      </c>
      <c r="R98" s="76" t="s">
        <v>12</v>
      </c>
      <c r="S98" s="314" t="s">
        <v>12</v>
      </c>
      <c r="T98" s="461" t="s">
        <v>12</v>
      </c>
      <c r="U98" s="172" t="s">
        <v>12</v>
      </c>
      <c r="V98" s="245">
        <f t="shared" si="2"/>
        <v>80</v>
      </c>
    </row>
    <row r="99" spans="1:22" ht="12.75">
      <c r="A99" s="296"/>
      <c r="B99" s="330" t="s">
        <v>321</v>
      </c>
      <c r="C99" s="536" t="s">
        <v>96</v>
      </c>
      <c r="D99" s="119">
        <v>1947</v>
      </c>
      <c r="E99" s="331" t="s">
        <v>12</v>
      </c>
      <c r="F99" s="357" t="s">
        <v>12</v>
      </c>
      <c r="G99" s="299" t="s">
        <v>12</v>
      </c>
      <c r="H99" s="333" t="s">
        <v>12</v>
      </c>
      <c r="I99" s="333" t="s">
        <v>12</v>
      </c>
      <c r="J99" s="333" t="s">
        <v>12</v>
      </c>
      <c r="K99" s="298">
        <v>80</v>
      </c>
      <c r="L99" s="333" t="s">
        <v>12</v>
      </c>
      <c r="M99" s="333" t="s">
        <v>12</v>
      </c>
      <c r="N99" s="333" t="s">
        <v>12</v>
      </c>
      <c r="O99" s="76" t="s">
        <v>12</v>
      </c>
      <c r="P99" s="76" t="s">
        <v>12</v>
      </c>
      <c r="Q99" s="76" t="s">
        <v>12</v>
      </c>
      <c r="R99" s="76" t="s">
        <v>12</v>
      </c>
      <c r="S99" s="314" t="s">
        <v>12</v>
      </c>
      <c r="T99" s="461" t="s">
        <v>12</v>
      </c>
      <c r="U99" s="188" t="s">
        <v>12</v>
      </c>
      <c r="V99" s="245">
        <f t="shared" si="2"/>
        <v>80</v>
      </c>
    </row>
    <row r="100" spans="1:22" ht="12.75">
      <c r="A100" s="296"/>
      <c r="B100" s="330" t="s">
        <v>321</v>
      </c>
      <c r="C100" s="536" t="s">
        <v>89</v>
      </c>
      <c r="D100" s="110">
        <v>1949</v>
      </c>
      <c r="E100" s="357" t="s">
        <v>12</v>
      </c>
      <c r="F100" s="359" t="s">
        <v>12</v>
      </c>
      <c r="G100" s="325" t="s">
        <v>12</v>
      </c>
      <c r="H100" s="299" t="s">
        <v>12</v>
      </c>
      <c r="I100" s="299" t="s">
        <v>12</v>
      </c>
      <c r="J100" s="299" t="s">
        <v>12</v>
      </c>
      <c r="K100" s="299" t="s">
        <v>12</v>
      </c>
      <c r="L100" s="299" t="s">
        <v>12</v>
      </c>
      <c r="M100" s="299" t="s">
        <v>12</v>
      </c>
      <c r="N100" s="78">
        <v>80</v>
      </c>
      <c r="O100" s="363" t="s">
        <v>12</v>
      </c>
      <c r="P100" s="363" t="s">
        <v>12</v>
      </c>
      <c r="Q100" s="365" t="s">
        <v>12</v>
      </c>
      <c r="R100" s="365" t="s">
        <v>12</v>
      </c>
      <c r="S100" s="320" t="s">
        <v>12</v>
      </c>
      <c r="T100" s="461" t="s">
        <v>12</v>
      </c>
      <c r="U100" s="172" t="s">
        <v>12</v>
      </c>
      <c r="V100" s="245">
        <f t="shared" si="2"/>
        <v>80</v>
      </c>
    </row>
    <row r="101" spans="1:22" ht="12.75">
      <c r="A101" s="296"/>
      <c r="B101" s="330" t="s">
        <v>35</v>
      </c>
      <c r="C101" s="536" t="s">
        <v>322</v>
      </c>
      <c r="D101" s="141">
        <v>1950</v>
      </c>
      <c r="E101" s="357" t="s">
        <v>12</v>
      </c>
      <c r="F101" s="359" t="s">
        <v>12</v>
      </c>
      <c r="G101" s="325" t="s">
        <v>12</v>
      </c>
      <c r="H101" s="299" t="s">
        <v>12</v>
      </c>
      <c r="I101" s="299" t="s">
        <v>12</v>
      </c>
      <c r="J101" s="364" t="s">
        <v>12</v>
      </c>
      <c r="K101" s="333" t="s">
        <v>12</v>
      </c>
      <c r="L101" s="364" t="s">
        <v>12</v>
      </c>
      <c r="M101" s="364" t="s">
        <v>12</v>
      </c>
      <c r="N101" s="364" t="s">
        <v>12</v>
      </c>
      <c r="O101" s="299" t="s">
        <v>12</v>
      </c>
      <c r="P101" s="302">
        <v>60</v>
      </c>
      <c r="Q101" s="76" t="s">
        <v>12</v>
      </c>
      <c r="R101" s="76" t="s">
        <v>12</v>
      </c>
      <c r="S101" s="366" t="s">
        <v>12</v>
      </c>
      <c r="T101" s="461" t="s">
        <v>12</v>
      </c>
      <c r="U101" s="256" t="s">
        <v>12</v>
      </c>
      <c r="V101" s="245">
        <f t="shared" si="2"/>
        <v>60</v>
      </c>
    </row>
    <row r="102" spans="1:22" ht="13.5" thickBot="1">
      <c r="A102" s="296"/>
      <c r="B102" s="304" t="s">
        <v>36</v>
      </c>
      <c r="C102" s="542" t="s">
        <v>323</v>
      </c>
      <c r="D102" s="112">
        <v>1948</v>
      </c>
      <c r="E102" s="351" t="s">
        <v>12</v>
      </c>
      <c r="F102" s="283" t="s">
        <v>12</v>
      </c>
      <c r="G102" s="283" t="s">
        <v>12</v>
      </c>
      <c r="H102" s="283" t="s">
        <v>12</v>
      </c>
      <c r="I102" s="283" t="s">
        <v>12</v>
      </c>
      <c r="J102" s="283" t="s">
        <v>12</v>
      </c>
      <c r="K102" s="283" t="s">
        <v>12</v>
      </c>
      <c r="L102" s="283" t="s">
        <v>12</v>
      </c>
      <c r="M102" s="283" t="s">
        <v>12</v>
      </c>
      <c r="N102" s="84">
        <v>40</v>
      </c>
      <c r="O102" s="74" t="s">
        <v>12</v>
      </c>
      <c r="P102" s="74" t="s">
        <v>12</v>
      </c>
      <c r="Q102" s="74" t="s">
        <v>12</v>
      </c>
      <c r="R102" s="74" t="s">
        <v>12</v>
      </c>
      <c r="S102" s="285" t="s">
        <v>12</v>
      </c>
      <c r="T102" s="380" t="s">
        <v>12</v>
      </c>
      <c r="U102" s="179" t="s">
        <v>12</v>
      </c>
      <c r="V102" s="69">
        <f t="shared" si="2"/>
        <v>40</v>
      </c>
    </row>
    <row r="103" spans="1:21" ht="13.5" thickBot="1">
      <c r="A103" s="296"/>
      <c r="B103" s="296"/>
      <c r="E103" s="85"/>
      <c r="F103" s="85"/>
      <c r="G103" s="85"/>
      <c r="H103" s="367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T103" s="368"/>
      <c r="U103" s="368"/>
    </row>
    <row r="104" spans="1:22" ht="13.5" thickBot="1">
      <c r="A104" s="296"/>
      <c r="B104" s="72" t="s">
        <v>0</v>
      </c>
      <c r="C104" s="149" t="s">
        <v>13</v>
      </c>
      <c r="D104" s="123" t="s">
        <v>66</v>
      </c>
      <c r="E104" s="4">
        <v>1</v>
      </c>
      <c r="F104" s="5">
        <v>2</v>
      </c>
      <c r="G104" s="5">
        <v>3</v>
      </c>
      <c r="H104" s="5">
        <v>4</v>
      </c>
      <c r="I104" s="5">
        <v>5</v>
      </c>
      <c r="J104" s="5">
        <v>6</v>
      </c>
      <c r="K104" s="5">
        <v>7</v>
      </c>
      <c r="L104" s="19">
        <v>8</v>
      </c>
      <c r="M104" s="5">
        <v>9</v>
      </c>
      <c r="N104" s="5">
        <v>10</v>
      </c>
      <c r="O104" s="5">
        <v>11</v>
      </c>
      <c r="P104" s="5">
        <v>12</v>
      </c>
      <c r="Q104" s="5">
        <v>13</v>
      </c>
      <c r="R104" s="5">
        <v>14</v>
      </c>
      <c r="S104" s="5">
        <v>15</v>
      </c>
      <c r="T104" s="5">
        <v>16</v>
      </c>
      <c r="U104" s="18">
        <v>17</v>
      </c>
      <c r="V104" s="72" t="s">
        <v>58</v>
      </c>
    </row>
    <row r="105" spans="1:22" ht="12.75">
      <c r="A105" s="369"/>
      <c r="B105" s="327" t="s">
        <v>23</v>
      </c>
      <c r="C105" s="107" t="s">
        <v>265</v>
      </c>
      <c r="D105" s="108">
        <v>1944</v>
      </c>
      <c r="E105" s="465">
        <v>66</v>
      </c>
      <c r="F105" s="353" t="s">
        <v>12</v>
      </c>
      <c r="G105" s="73" t="s">
        <v>12</v>
      </c>
      <c r="H105" s="353" t="s">
        <v>12</v>
      </c>
      <c r="I105" s="65">
        <v>80</v>
      </c>
      <c r="J105" s="65">
        <v>100</v>
      </c>
      <c r="K105" s="306">
        <v>40</v>
      </c>
      <c r="L105" s="65">
        <v>66</v>
      </c>
      <c r="M105" s="65">
        <v>110</v>
      </c>
      <c r="N105" s="466">
        <v>80</v>
      </c>
      <c r="O105" s="73" t="s">
        <v>12</v>
      </c>
      <c r="P105" s="73" t="s">
        <v>12</v>
      </c>
      <c r="Q105" s="309">
        <v>88</v>
      </c>
      <c r="R105" s="73" t="s">
        <v>12</v>
      </c>
      <c r="S105" s="311">
        <v>72</v>
      </c>
      <c r="T105" s="15">
        <v>110</v>
      </c>
      <c r="U105" s="188" t="s">
        <v>12</v>
      </c>
      <c r="V105" s="67">
        <f>SUM(E105:T105)-K105-E105</f>
        <v>706</v>
      </c>
    </row>
    <row r="106" spans="1:22" ht="12.75">
      <c r="A106" s="369"/>
      <c r="B106" s="330" t="s">
        <v>22</v>
      </c>
      <c r="C106" s="118" t="s">
        <v>91</v>
      </c>
      <c r="D106" s="110">
        <v>1945</v>
      </c>
      <c r="E106" s="371">
        <v>44</v>
      </c>
      <c r="F106" s="372">
        <v>40</v>
      </c>
      <c r="G106" s="76" t="s">
        <v>12</v>
      </c>
      <c r="H106" s="78">
        <v>60</v>
      </c>
      <c r="I106" s="78">
        <v>100</v>
      </c>
      <c r="J106" s="31">
        <v>40</v>
      </c>
      <c r="K106" s="76" t="s">
        <v>12</v>
      </c>
      <c r="L106" s="78">
        <v>88</v>
      </c>
      <c r="M106" s="78">
        <v>66</v>
      </c>
      <c r="N106" s="66">
        <v>60</v>
      </c>
      <c r="O106" s="75" t="s">
        <v>12</v>
      </c>
      <c r="P106" s="75" t="s">
        <v>12</v>
      </c>
      <c r="Q106" s="75" t="s">
        <v>12</v>
      </c>
      <c r="R106" s="302">
        <v>100</v>
      </c>
      <c r="S106" s="301">
        <v>96</v>
      </c>
      <c r="T106" s="153">
        <v>88</v>
      </c>
      <c r="U106" s="256" t="s">
        <v>12</v>
      </c>
      <c r="V106" s="68">
        <f>SUM(E106:T106)-F106-J106-E106</f>
        <v>658</v>
      </c>
    </row>
    <row r="107" spans="1:22" ht="12.75">
      <c r="A107" s="369"/>
      <c r="B107" s="330" t="s">
        <v>24</v>
      </c>
      <c r="C107" s="118" t="s">
        <v>92</v>
      </c>
      <c r="D107" s="110">
        <v>1943</v>
      </c>
      <c r="E107" s="96">
        <v>88</v>
      </c>
      <c r="F107" s="467">
        <v>60</v>
      </c>
      <c r="G107" s="75" t="s">
        <v>12</v>
      </c>
      <c r="H107" s="302">
        <v>100</v>
      </c>
      <c r="I107" s="299" t="s">
        <v>12</v>
      </c>
      <c r="J107" s="78">
        <v>60</v>
      </c>
      <c r="K107" s="76" t="s">
        <v>12</v>
      </c>
      <c r="L107" s="75" t="s">
        <v>12</v>
      </c>
      <c r="M107" s="78">
        <v>88</v>
      </c>
      <c r="N107" s="298">
        <v>100</v>
      </c>
      <c r="O107" s="75" t="s">
        <v>12</v>
      </c>
      <c r="P107" s="302">
        <v>80</v>
      </c>
      <c r="Q107" s="385">
        <v>44</v>
      </c>
      <c r="R107" s="75" t="s">
        <v>12</v>
      </c>
      <c r="S107" s="301">
        <v>120</v>
      </c>
      <c r="T107" s="320" t="s">
        <v>12</v>
      </c>
      <c r="U107" s="172" t="s">
        <v>12</v>
      </c>
      <c r="V107" s="68">
        <f>SUM(E107:S107)-Q107-F107</f>
        <v>636</v>
      </c>
    </row>
    <row r="108" spans="1:22" ht="12.75">
      <c r="A108" s="369"/>
      <c r="B108" s="330" t="s">
        <v>25</v>
      </c>
      <c r="C108" s="118" t="s">
        <v>165</v>
      </c>
      <c r="D108" s="110">
        <v>1942</v>
      </c>
      <c r="E108" s="96">
        <v>66</v>
      </c>
      <c r="F108" s="299" t="s">
        <v>12</v>
      </c>
      <c r="G108" s="75" t="s">
        <v>12</v>
      </c>
      <c r="H108" s="78">
        <v>80</v>
      </c>
      <c r="I108" s="75" t="s">
        <v>12</v>
      </c>
      <c r="J108" s="78">
        <v>80</v>
      </c>
      <c r="K108" s="66">
        <v>100</v>
      </c>
      <c r="L108" s="75" t="s">
        <v>12</v>
      </c>
      <c r="M108" s="75" t="s">
        <v>12</v>
      </c>
      <c r="N108" s="66">
        <v>60</v>
      </c>
      <c r="O108" s="75" t="s">
        <v>12</v>
      </c>
      <c r="P108" s="302">
        <v>60</v>
      </c>
      <c r="Q108" s="78">
        <v>110</v>
      </c>
      <c r="R108" s="75" t="s">
        <v>12</v>
      </c>
      <c r="S108" s="354">
        <v>48</v>
      </c>
      <c r="T108" s="158">
        <v>66</v>
      </c>
      <c r="U108" s="172" t="s">
        <v>12</v>
      </c>
      <c r="V108" s="68">
        <f>SUM(E108:T108)-S108</f>
        <v>622</v>
      </c>
    </row>
    <row r="109" spans="1:22" ht="12.75">
      <c r="A109" s="369"/>
      <c r="B109" s="330" t="s">
        <v>26</v>
      </c>
      <c r="C109" s="118" t="s">
        <v>99</v>
      </c>
      <c r="D109" s="110">
        <v>1941</v>
      </c>
      <c r="E109" s="373">
        <v>44</v>
      </c>
      <c r="F109" s="299" t="s">
        <v>12</v>
      </c>
      <c r="G109" s="75" t="s">
        <v>12</v>
      </c>
      <c r="H109" s="78">
        <v>60</v>
      </c>
      <c r="I109" s="78">
        <v>60</v>
      </c>
      <c r="J109" s="75" t="s">
        <v>12</v>
      </c>
      <c r="K109" s="78">
        <v>60</v>
      </c>
      <c r="L109" s="299" t="s">
        <v>12</v>
      </c>
      <c r="M109" s="374" t="s">
        <v>12</v>
      </c>
      <c r="N109" s="342">
        <v>40</v>
      </c>
      <c r="O109" s="76" t="s">
        <v>12</v>
      </c>
      <c r="P109" s="302">
        <v>60</v>
      </c>
      <c r="Q109" s="66">
        <v>66</v>
      </c>
      <c r="R109" s="76" t="s">
        <v>12</v>
      </c>
      <c r="S109" s="153">
        <v>72</v>
      </c>
      <c r="T109" s="75" t="s">
        <v>12</v>
      </c>
      <c r="U109" s="172" t="s">
        <v>12</v>
      </c>
      <c r="V109" s="68">
        <f>SUM(E109:S109)-N109</f>
        <v>422</v>
      </c>
    </row>
    <row r="110" spans="1:22" ht="12.75">
      <c r="A110" s="369"/>
      <c r="B110" s="330" t="s">
        <v>27</v>
      </c>
      <c r="C110" s="109" t="s">
        <v>102</v>
      </c>
      <c r="D110" s="110">
        <v>1941</v>
      </c>
      <c r="E110" s="96">
        <v>110</v>
      </c>
      <c r="F110" s="338">
        <v>80</v>
      </c>
      <c r="G110" s="75" t="s">
        <v>12</v>
      </c>
      <c r="H110" s="75" t="s">
        <v>12</v>
      </c>
      <c r="I110" s="75" t="s">
        <v>12</v>
      </c>
      <c r="J110" s="75" t="s">
        <v>12</v>
      </c>
      <c r="K110" s="78">
        <v>80</v>
      </c>
      <c r="L110" s="75" t="s">
        <v>12</v>
      </c>
      <c r="M110" s="75" t="s">
        <v>12</v>
      </c>
      <c r="N110" s="78">
        <v>40</v>
      </c>
      <c r="O110" s="75" t="s">
        <v>12</v>
      </c>
      <c r="P110" s="302">
        <v>40</v>
      </c>
      <c r="Q110" s="75"/>
      <c r="R110" s="75" t="s">
        <v>12</v>
      </c>
      <c r="S110" s="75" t="s">
        <v>12</v>
      </c>
      <c r="T110" s="75" t="s">
        <v>12</v>
      </c>
      <c r="U110" s="188" t="s">
        <v>12</v>
      </c>
      <c r="V110" s="68">
        <f aca="true" t="shared" si="3" ref="V110:V125">SUM(E110:S110)</f>
        <v>350</v>
      </c>
    </row>
    <row r="111" spans="1:22" ht="12.75">
      <c r="A111" s="369"/>
      <c r="B111" s="330" t="s">
        <v>29</v>
      </c>
      <c r="C111" s="118" t="s">
        <v>107</v>
      </c>
      <c r="D111" s="136">
        <v>1941</v>
      </c>
      <c r="E111" s="81">
        <v>33</v>
      </c>
      <c r="F111" s="317">
        <v>40</v>
      </c>
      <c r="G111" s="75" t="s">
        <v>12</v>
      </c>
      <c r="H111" s="298">
        <v>40</v>
      </c>
      <c r="I111" s="298">
        <v>40</v>
      </c>
      <c r="J111" s="78">
        <v>40</v>
      </c>
      <c r="K111" s="75" t="s">
        <v>12</v>
      </c>
      <c r="L111" s="80" t="s">
        <v>12</v>
      </c>
      <c r="M111" s="75" t="s">
        <v>12</v>
      </c>
      <c r="N111" s="75" t="s">
        <v>12</v>
      </c>
      <c r="O111" s="75" t="s">
        <v>12</v>
      </c>
      <c r="P111" s="75" t="s">
        <v>12</v>
      </c>
      <c r="Q111" s="302">
        <v>44</v>
      </c>
      <c r="R111" s="75" t="s">
        <v>12</v>
      </c>
      <c r="S111" s="75" t="s">
        <v>12</v>
      </c>
      <c r="T111" s="76" t="s">
        <v>12</v>
      </c>
      <c r="U111" s="172" t="s">
        <v>12</v>
      </c>
      <c r="V111" s="68">
        <f t="shared" si="3"/>
        <v>237</v>
      </c>
    </row>
    <row r="112" spans="1:22" ht="12.75">
      <c r="A112" s="369"/>
      <c r="B112" s="330" t="s">
        <v>30</v>
      </c>
      <c r="C112" s="118" t="s">
        <v>324</v>
      </c>
      <c r="D112" s="136">
        <v>1944</v>
      </c>
      <c r="E112" s="94" t="s">
        <v>12</v>
      </c>
      <c r="F112" s="298">
        <v>60</v>
      </c>
      <c r="G112" s="75" t="s">
        <v>12</v>
      </c>
      <c r="H112" s="298">
        <v>40</v>
      </c>
      <c r="I112" s="66">
        <v>60</v>
      </c>
      <c r="J112" s="75" t="s">
        <v>12</v>
      </c>
      <c r="K112" s="78">
        <v>40</v>
      </c>
      <c r="L112" s="80" t="s">
        <v>12</v>
      </c>
      <c r="M112" s="75" t="s">
        <v>12</v>
      </c>
      <c r="N112" s="75" t="s">
        <v>12</v>
      </c>
      <c r="O112" s="76" t="s">
        <v>12</v>
      </c>
      <c r="P112" s="76" t="s">
        <v>12</v>
      </c>
      <c r="Q112" s="80" t="s">
        <v>12</v>
      </c>
      <c r="R112" s="76" t="s">
        <v>12</v>
      </c>
      <c r="S112" s="76" t="s">
        <v>12</v>
      </c>
      <c r="T112" s="75" t="s">
        <v>12</v>
      </c>
      <c r="U112" s="256" t="s">
        <v>12</v>
      </c>
      <c r="V112" s="68">
        <f t="shared" si="3"/>
        <v>200</v>
      </c>
    </row>
    <row r="113" spans="1:22" ht="12.75">
      <c r="A113" s="369"/>
      <c r="B113" s="330" t="s">
        <v>31</v>
      </c>
      <c r="C113" s="109" t="s">
        <v>325</v>
      </c>
      <c r="D113" s="136">
        <v>1942</v>
      </c>
      <c r="E113" s="99">
        <v>33</v>
      </c>
      <c r="F113" s="137">
        <v>40</v>
      </c>
      <c r="G113" s="75" t="s">
        <v>12</v>
      </c>
      <c r="H113" s="80" t="s">
        <v>12</v>
      </c>
      <c r="I113" s="82">
        <v>40</v>
      </c>
      <c r="J113" s="75" t="s">
        <v>12</v>
      </c>
      <c r="K113" s="80" t="s">
        <v>12</v>
      </c>
      <c r="L113" s="80" t="s">
        <v>12</v>
      </c>
      <c r="M113" s="75" t="s">
        <v>12</v>
      </c>
      <c r="N113" s="78">
        <v>40</v>
      </c>
      <c r="O113" s="75" t="s">
        <v>12</v>
      </c>
      <c r="P113" s="302">
        <v>40</v>
      </c>
      <c r="Q113" s="348"/>
      <c r="R113" s="75" t="s">
        <v>12</v>
      </c>
      <c r="S113" s="75" t="s">
        <v>12</v>
      </c>
      <c r="T113" s="75" t="s">
        <v>12</v>
      </c>
      <c r="U113" s="172" t="s">
        <v>12</v>
      </c>
      <c r="V113" s="247">
        <f t="shared" si="3"/>
        <v>193</v>
      </c>
    </row>
    <row r="114" spans="1:22" ht="12.75">
      <c r="A114" s="369"/>
      <c r="B114" s="330" t="s">
        <v>32</v>
      </c>
      <c r="C114" s="109" t="s">
        <v>97</v>
      </c>
      <c r="D114" s="136">
        <v>1938</v>
      </c>
      <c r="E114" s="97" t="s">
        <v>12</v>
      </c>
      <c r="F114" s="137">
        <v>100</v>
      </c>
      <c r="G114" s="76" t="s">
        <v>12</v>
      </c>
      <c r="H114" s="325" t="s">
        <v>12</v>
      </c>
      <c r="I114" s="325" t="s">
        <v>12</v>
      </c>
      <c r="J114" s="76" t="s">
        <v>12</v>
      </c>
      <c r="K114" s="82">
        <v>60</v>
      </c>
      <c r="L114" s="80" t="s">
        <v>12</v>
      </c>
      <c r="M114" s="75" t="s">
        <v>12</v>
      </c>
      <c r="N114" s="75" t="s">
        <v>12</v>
      </c>
      <c r="O114" s="75" t="s">
        <v>12</v>
      </c>
      <c r="P114" s="75" t="s">
        <v>12</v>
      </c>
      <c r="Q114" s="75" t="s">
        <v>12</v>
      </c>
      <c r="R114" s="75" t="s">
        <v>12</v>
      </c>
      <c r="S114" s="75" t="s">
        <v>12</v>
      </c>
      <c r="T114" s="76" t="s">
        <v>12</v>
      </c>
      <c r="U114" s="172" t="s">
        <v>12</v>
      </c>
      <c r="V114" s="247">
        <f t="shared" si="3"/>
        <v>160</v>
      </c>
    </row>
    <row r="115" spans="1:22" ht="12.75">
      <c r="A115" s="369"/>
      <c r="B115" s="330" t="s">
        <v>33</v>
      </c>
      <c r="C115" s="109" t="s">
        <v>98</v>
      </c>
      <c r="D115" s="136">
        <v>1945</v>
      </c>
      <c r="E115" s="96">
        <v>44</v>
      </c>
      <c r="F115" s="349">
        <v>40</v>
      </c>
      <c r="G115" s="76" t="s">
        <v>12</v>
      </c>
      <c r="H115" s="80" t="s">
        <v>12</v>
      </c>
      <c r="I115" s="80" t="s">
        <v>12</v>
      </c>
      <c r="J115" s="76" t="s">
        <v>12</v>
      </c>
      <c r="K115" s="80" t="s">
        <v>12</v>
      </c>
      <c r="L115" s="348">
        <v>66</v>
      </c>
      <c r="M115" s="75" t="s">
        <v>12</v>
      </c>
      <c r="N115" s="75" t="s">
        <v>12</v>
      </c>
      <c r="O115" s="76" t="s">
        <v>12</v>
      </c>
      <c r="P115" s="76" t="s">
        <v>12</v>
      </c>
      <c r="Q115" s="76" t="s">
        <v>12</v>
      </c>
      <c r="R115" s="76" t="s">
        <v>12</v>
      </c>
      <c r="S115" s="76" t="s">
        <v>12</v>
      </c>
      <c r="T115" s="75" t="s">
        <v>12</v>
      </c>
      <c r="U115" s="188" t="s">
        <v>12</v>
      </c>
      <c r="V115" s="247">
        <f t="shared" si="3"/>
        <v>150</v>
      </c>
    </row>
    <row r="116" spans="1:22" ht="12.75">
      <c r="A116" s="369"/>
      <c r="B116" s="330" t="s">
        <v>34</v>
      </c>
      <c r="C116" s="118" t="s">
        <v>326</v>
      </c>
      <c r="D116" s="136">
        <v>1941</v>
      </c>
      <c r="E116" s="359" t="s">
        <v>12</v>
      </c>
      <c r="F116" s="325" t="s">
        <v>12</v>
      </c>
      <c r="G116" s="75" t="s">
        <v>12</v>
      </c>
      <c r="H116" s="325" t="s">
        <v>12</v>
      </c>
      <c r="I116" s="75" t="s">
        <v>12</v>
      </c>
      <c r="J116" s="78">
        <v>60</v>
      </c>
      <c r="K116" s="80" t="s">
        <v>12</v>
      </c>
      <c r="L116" s="348">
        <v>66</v>
      </c>
      <c r="M116" s="374" t="s">
        <v>12</v>
      </c>
      <c r="N116" s="375" t="s">
        <v>12</v>
      </c>
      <c r="O116" s="75" t="s">
        <v>12</v>
      </c>
      <c r="P116" s="75" t="s">
        <v>12</v>
      </c>
      <c r="Q116" s="75" t="s">
        <v>12</v>
      </c>
      <c r="R116" s="75" t="s">
        <v>12</v>
      </c>
      <c r="S116" s="75" t="s">
        <v>12</v>
      </c>
      <c r="T116" s="75" t="s">
        <v>12</v>
      </c>
      <c r="U116" s="172" t="s">
        <v>12</v>
      </c>
      <c r="V116" s="247">
        <f t="shared" si="3"/>
        <v>126</v>
      </c>
    </row>
    <row r="117" spans="1:22" ht="12.75">
      <c r="A117" s="369"/>
      <c r="B117" s="330" t="s">
        <v>160</v>
      </c>
      <c r="C117" s="109" t="s">
        <v>264</v>
      </c>
      <c r="D117" s="136">
        <v>1942</v>
      </c>
      <c r="E117" s="99">
        <v>44</v>
      </c>
      <c r="F117" s="75" t="s">
        <v>12</v>
      </c>
      <c r="G117" s="75" t="s">
        <v>12</v>
      </c>
      <c r="H117" s="80" t="s">
        <v>12</v>
      </c>
      <c r="I117" s="325" t="s">
        <v>12</v>
      </c>
      <c r="J117" s="75" t="s">
        <v>12</v>
      </c>
      <c r="K117" s="80" t="s">
        <v>12</v>
      </c>
      <c r="L117" s="80" t="s">
        <v>12</v>
      </c>
      <c r="M117" s="82">
        <v>66</v>
      </c>
      <c r="N117" s="80" t="s">
        <v>12</v>
      </c>
      <c r="O117" s="75" t="s">
        <v>12</v>
      </c>
      <c r="P117" s="75" t="s">
        <v>12</v>
      </c>
      <c r="Q117" s="75" t="s">
        <v>12</v>
      </c>
      <c r="R117" s="75" t="s">
        <v>12</v>
      </c>
      <c r="S117" s="75" t="s">
        <v>12</v>
      </c>
      <c r="T117" s="76" t="s">
        <v>12</v>
      </c>
      <c r="U117" s="256" t="s">
        <v>12</v>
      </c>
      <c r="V117" s="247">
        <f t="shared" si="3"/>
        <v>110</v>
      </c>
    </row>
    <row r="118" spans="1:22" ht="12.75">
      <c r="A118" s="369"/>
      <c r="B118" s="330" t="s">
        <v>160</v>
      </c>
      <c r="C118" s="109" t="s">
        <v>327</v>
      </c>
      <c r="D118" s="110">
        <v>1945</v>
      </c>
      <c r="E118" s="250" t="s">
        <v>12</v>
      </c>
      <c r="F118" s="75" t="s">
        <v>12</v>
      </c>
      <c r="G118" s="75" t="s">
        <v>12</v>
      </c>
      <c r="H118" s="299" t="s">
        <v>12</v>
      </c>
      <c r="I118" s="299" t="s">
        <v>12</v>
      </c>
      <c r="J118" s="75" t="s">
        <v>12</v>
      </c>
      <c r="K118" s="75" t="s">
        <v>12</v>
      </c>
      <c r="L118" s="78">
        <v>110</v>
      </c>
      <c r="M118" s="75" t="s">
        <v>12</v>
      </c>
      <c r="N118" s="75" t="s">
        <v>12</v>
      </c>
      <c r="O118" s="76" t="s">
        <v>12</v>
      </c>
      <c r="P118" s="76" t="s">
        <v>12</v>
      </c>
      <c r="Q118" s="76" t="s">
        <v>12</v>
      </c>
      <c r="R118" s="76" t="s">
        <v>12</v>
      </c>
      <c r="S118" s="76" t="s">
        <v>12</v>
      </c>
      <c r="T118" s="75" t="s">
        <v>12</v>
      </c>
      <c r="U118" s="172" t="s">
        <v>12</v>
      </c>
      <c r="V118" s="68">
        <f t="shared" si="3"/>
        <v>110</v>
      </c>
    </row>
    <row r="119" spans="1:22" ht="12.75">
      <c r="A119" s="369"/>
      <c r="B119" s="330" t="s">
        <v>328</v>
      </c>
      <c r="C119" s="118" t="s">
        <v>329</v>
      </c>
      <c r="D119" s="119">
        <v>1941</v>
      </c>
      <c r="E119" s="331" t="s">
        <v>12</v>
      </c>
      <c r="F119" s="376" t="s">
        <v>12</v>
      </c>
      <c r="G119" s="76" t="s">
        <v>12</v>
      </c>
      <c r="H119" s="66">
        <v>40</v>
      </c>
      <c r="I119" s="66">
        <v>40</v>
      </c>
      <c r="J119" s="76" t="s">
        <v>12</v>
      </c>
      <c r="K119" s="76" t="s">
        <v>12</v>
      </c>
      <c r="L119" s="333" t="s">
        <v>12</v>
      </c>
      <c r="M119" s="365" t="s">
        <v>12</v>
      </c>
      <c r="N119" s="365" t="s">
        <v>12</v>
      </c>
      <c r="O119" s="75" t="s">
        <v>12</v>
      </c>
      <c r="P119" s="75" t="s">
        <v>12</v>
      </c>
      <c r="Q119" s="75" t="s">
        <v>12</v>
      </c>
      <c r="R119" s="75" t="s">
        <v>12</v>
      </c>
      <c r="S119" s="75" t="s">
        <v>12</v>
      </c>
      <c r="T119" s="76" t="s">
        <v>12</v>
      </c>
      <c r="U119" s="188" t="s">
        <v>12</v>
      </c>
      <c r="V119" s="68">
        <f t="shared" si="3"/>
        <v>80</v>
      </c>
    </row>
    <row r="120" spans="1:22" ht="12.75">
      <c r="A120" s="369"/>
      <c r="B120" s="330" t="s">
        <v>328</v>
      </c>
      <c r="C120" s="118" t="s">
        <v>120</v>
      </c>
      <c r="D120" s="119">
        <v>1944</v>
      </c>
      <c r="E120" s="331" t="s">
        <v>12</v>
      </c>
      <c r="F120" s="376" t="s">
        <v>12</v>
      </c>
      <c r="G120" s="76" t="s">
        <v>12</v>
      </c>
      <c r="H120" s="299" t="s">
        <v>12</v>
      </c>
      <c r="I120" s="75" t="s">
        <v>12</v>
      </c>
      <c r="J120" s="76" t="s">
        <v>12</v>
      </c>
      <c r="K120" s="76" t="s">
        <v>12</v>
      </c>
      <c r="L120" s="333" t="s">
        <v>12</v>
      </c>
      <c r="M120" s="365" t="s">
        <v>12</v>
      </c>
      <c r="N120" s="365" t="s">
        <v>12</v>
      </c>
      <c r="O120" s="75" t="s">
        <v>12</v>
      </c>
      <c r="P120" s="75" t="s">
        <v>12</v>
      </c>
      <c r="Q120" s="75" t="s">
        <v>12</v>
      </c>
      <c r="R120" s="66">
        <v>80</v>
      </c>
      <c r="S120" s="76" t="s">
        <v>12</v>
      </c>
      <c r="T120" s="75" t="s">
        <v>12</v>
      </c>
      <c r="U120" s="188" t="s">
        <v>12</v>
      </c>
      <c r="V120" s="68">
        <f t="shared" si="3"/>
        <v>80</v>
      </c>
    </row>
    <row r="121" spans="1:22" ht="12.75">
      <c r="A121" s="369"/>
      <c r="B121" s="330" t="s">
        <v>330</v>
      </c>
      <c r="C121" s="118" t="s">
        <v>331</v>
      </c>
      <c r="D121" s="119">
        <v>1943</v>
      </c>
      <c r="E121" s="377" t="s">
        <v>12</v>
      </c>
      <c r="F121" s="299" t="s">
        <v>12</v>
      </c>
      <c r="G121" s="75" t="s">
        <v>12</v>
      </c>
      <c r="H121" s="299" t="s">
        <v>12</v>
      </c>
      <c r="I121" s="75" t="s">
        <v>12</v>
      </c>
      <c r="J121" s="75" t="s">
        <v>12</v>
      </c>
      <c r="K121" s="75" t="s">
        <v>12</v>
      </c>
      <c r="L121" s="298">
        <v>66</v>
      </c>
      <c r="M121" s="363" t="s">
        <v>12</v>
      </c>
      <c r="N121" s="363" t="s">
        <v>12</v>
      </c>
      <c r="O121" s="76" t="s">
        <v>12</v>
      </c>
      <c r="P121" s="76" t="s">
        <v>12</v>
      </c>
      <c r="Q121" s="75" t="s">
        <v>12</v>
      </c>
      <c r="R121" s="76" t="s">
        <v>12</v>
      </c>
      <c r="S121" s="75" t="s">
        <v>12</v>
      </c>
      <c r="T121" s="76" t="s">
        <v>12</v>
      </c>
      <c r="U121" s="172" t="s">
        <v>12</v>
      </c>
      <c r="V121" s="68">
        <f t="shared" si="3"/>
        <v>66</v>
      </c>
    </row>
    <row r="122" spans="1:22" ht="12.75">
      <c r="A122" s="369"/>
      <c r="B122" s="330" t="s">
        <v>330</v>
      </c>
      <c r="C122" s="109" t="s">
        <v>110</v>
      </c>
      <c r="D122" s="110">
        <v>1941</v>
      </c>
      <c r="E122" s="357" t="s">
        <v>12</v>
      </c>
      <c r="F122" s="378" t="s">
        <v>12</v>
      </c>
      <c r="G122" s="75" t="s">
        <v>12</v>
      </c>
      <c r="H122" s="299" t="s">
        <v>12</v>
      </c>
      <c r="I122" s="75" t="s">
        <v>12</v>
      </c>
      <c r="J122" s="75" t="s">
        <v>12</v>
      </c>
      <c r="K122" s="75" t="s">
        <v>12</v>
      </c>
      <c r="L122" s="302">
        <v>66</v>
      </c>
      <c r="M122" s="363" t="s">
        <v>12</v>
      </c>
      <c r="N122" s="363" t="s">
        <v>12</v>
      </c>
      <c r="O122" s="75" t="s">
        <v>12</v>
      </c>
      <c r="P122" s="75" t="s">
        <v>12</v>
      </c>
      <c r="Q122" s="75" t="s">
        <v>12</v>
      </c>
      <c r="R122" s="75" t="s">
        <v>12</v>
      </c>
      <c r="S122" s="76" t="s">
        <v>12</v>
      </c>
      <c r="T122" s="75" t="s">
        <v>12</v>
      </c>
      <c r="U122" s="172" t="s">
        <v>12</v>
      </c>
      <c r="V122" s="68">
        <f t="shared" si="3"/>
        <v>66</v>
      </c>
    </row>
    <row r="123" spans="1:22" ht="12.75">
      <c r="A123" s="369"/>
      <c r="B123" s="330" t="s">
        <v>330</v>
      </c>
      <c r="C123" s="109" t="s">
        <v>111</v>
      </c>
      <c r="D123" s="110">
        <v>1942</v>
      </c>
      <c r="E123" s="95" t="s">
        <v>12</v>
      </c>
      <c r="F123" s="252" t="s">
        <v>12</v>
      </c>
      <c r="G123" s="75" t="s">
        <v>12</v>
      </c>
      <c r="H123" s="299" t="s">
        <v>12</v>
      </c>
      <c r="I123" s="299" t="s">
        <v>12</v>
      </c>
      <c r="J123" s="75" t="s">
        <v>12</v>
      </c>
      <c r="K123" s="75" t="s">
        <v>12</v>
      </c>
      <c r="L123" s="299" t="s">
        <v>12</v>
      </c>
      <c r="M123" s="75" t="s">
        <v>12</v>
      </c>
      <c r="N123" s="75" t="s">
        <v>12</v>
      </c>
      <c r="O123" s="76" t="s">
        <v>12</v>
      </c>
      <c r="P123" s="76" t="s">
        <v>12</v>
      </c>
      <c r="Q123" s="298">
        <v>66</v>
      </c>
      <c r="R123" s="76" t="s">
        <v>12</v>
      </c>
      <c r="S123" s="75" t="s">
        <v>12</v>
      </c>
      <c r="T123" s="461" t="s">
        <v>12</v>
      </c>
      <c r="U123" s="172" t="s">
        <v>12</v>
      </c>
      <c r="V123" s="68">
        <f t="shared" si="3"/>
        <v>66</v>
      </c>
    </row>
    <row r="124" spans="1:22" ht="12.75">
      <c r="A124" s="369"/>
      <c r="B124" s="379" t="s">
        <v>47</v>
      </c>
      <c r="C124" s="139" t="s">
        <v>332</v>
      </c>
      <c r="D124" s="136">
        <v>1943</v>
      </c>
      <c r="E124" s="95" t="s">
        <v>12</v>
      </c>
      <c r="F124" s="252" t="s">
        <v>12</v>
      </c>
      <c r="G124" s="75" t="s">
        <v>12</v>
      </c>
      <c r="H124" s="299" t="s">
        <v>12</v>
      </c>
      <c r="I124" s="299" t="s">
        <v>12</v>
      </c>
      <c r="J124" s="75" t="s">
        <v>12</v>
      </c>
      <c r="K124" s="75" t="s">
        <v>12</v>
      </c>
      <c r="L124" s="299" t="s">
        <v>12</v>
      </c>
      <c r="M124" s="75" t="s">
        <v>12</v>
      </c>
      <c r="N124" s="75" t="s">
        <v>12</v>
      </c>
      <c r="O124" s="76" t="s">
        <v>12</v>
      </c>
      <c r="P124" s="76" t="s">
        <v>12</v>
      </c>
      <c r="Q124" s="76" t="s">
        <v>12</v>
      </c>
      <c r="R124" s="76" t="s">
        <v>12</v>
      </c>
      <c r="S124" s="324">
        <v>48</v>
      </c>
      <c r="T124" s="463" t="s">
        <v>12</v>
      </c>
      <c r="U124" s="462" t="s">
        <v>12</v>
      </c>
      <c r="V124" s="68">
        <f t="shared" si="3"/>
        <v>48</v>
      </c>
    </row>
    <row r="125" spans="1:23" s="25" customFormat="1" ht="13.5" thickBot="1">
      <c r="A125" s="369"/>
      <c r="B125" s="304" t="s">
        <v>50</v>
      </c>
      <c r="C125" s="111" t="s">
        <v>333</v>
      </c>
      <c r="D125" s="112">
        <v>1943</v>
      </c>
      <c r="E125" s="351" t="s">
        <v>12</v>
      </c>
      <c r="F125" s="380" t="s">
        <v>12</v>
      </c>
      <c r="G125" s="83" t="s">
        <v>12</v>
      </c>
      <c r="H125" s="84">
        <v>40</v>
      </c>
      <c r="I125" s="83" t="s">
        <v>12</v>
      </c>
      <c r="J125" s="83" t="s">
        <v>12</v>
      </c>
      <c r="K125" s="83" t="s">
        <v>12</v>
      </c>
      <c r="L125" s="283" t="s">
        <v>12</v>
      </c>
      <c r="M125" s="381" t="s">
        <v>12</v>
      </c>
      <c r="N125" s="381" t="s">
        <v>12</v>
      </c>
      <c r="O125" s="83" t="s">
        <v>12</v>
      </c>
      <c r="P125" s="83" t="s">
        <v>12</v>
      </c>
      <c r="Q125" s="83" t="s">
        <v>12</v>
      </c>
      <c r="R125" s="83" t="s">
        <v>12</v>
      </c>
      <c r="S125" s="83" t="s">
        <v>12</v>
      </c>
      <c r="T125" s="380" t="s">
        <v>12</v>
      </c>
      <c r="U125" s="179" t="s">
        <v>12</v>
      </c>
      <c r="V125" s="69">
        <f t="shared" si="3"/>
        <v>40</v>
      </c>
      <c r="W125" s="543"/>
    </row>
    <row r="126" spans="1:18" ht="13.5" thickBot="1">
      <c r="A126" s="296"/>
      <c r="B126" s="296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22" ht="13.5" thickBot="1">
      <c r="A127" s="296"/>
      <c r="B127" s="72" t="s">
        <v>0</v>
      </c>
      <c r="C127" s="149" t="s">
        <v>6</v>
      </c>
      <c r="D127" s="123" t="s">
        <v>66</v>
      </c>
      <c r="E127" s="4">
        <v>1</v>
      </c>
      <c r="F127" s="5">
        <v>2</v>
      </c>
      <c r="G127" s="5">
        <v>3</v>
      </c>
      <c r="H127" s="5">
        <v>4</v>
      </c>
      <c r="I127" s="5">
        <v>5</v>
      </c>
      <c r="J127" s="5">
        <v>6</v>
      </c>
      <c r="K127" s="5">
        <v>7</v>
      </c>
      <c r="L127" s="19">
        <v>8</v>
      </c>
      <c r="M127" s="5">
        <v>9</v>
      </c>
      <c r="N127" s="5">
        <v>10</v>
      </c>
      <c r="O127" s="5">
        <v>11</v>
      </c>
      <c r="P127" s="5">
        <v>12</v>
      </c>
      <c r="Q127" s="5">
        <v>13</v>
      </c>
      <c r="R127" s="5">
        <v>14</v>
      </c>
      <c r="S127" s="5">
        <v>15</v>
      </c>
      <c r="T127" s="5">
        <v>16</v>
      </c>
      <c r="U127" s="18">
        <v>17</v>
      </c>
      <c r="V127" s="72" t="s">
        <v>58</v>
      </c>
    </row>
    <row r="128" spans="1:22" ht="12.75">
      <c r="A128" s="296"/>
      <c r="B128" s="330" t="s">
        <v>23</v>
      </c>
      <c r="C128" s="109" t="s">
        <v>101</v>
      </c>
      <c r="D128" s="119">
        <v>1940</v>
      </c>
      <c r="E128" s="34">
        <v>33</v>
      </c>
      <c r="F128" s="354">
        <v>100</v>
      </c>
      <c r="G128" s="73" t="s">
        <v>12</v>
      </c>
      <c r="H128" s="78">
        <v>100</v>
      </c>
      <c r="I128" s="78">
        <v>100</v>
      </c>
      <c r="J128" s="73" t="s">
        <v>12</v>
      </c>
      <c r="K128" s="78">
        <v>100</v>
      </c>
      <c r="L128" s="78">
        <v>110</v>
      </c>
      <c r="M128" s="31">
        <v>88</v>
      </c>
      <c r="N128" s="382">
        <v>60</v>
      </c>
      <c r="O128" s="73" t="s">
        <v>12</v>
      </c>
      <c r="P128" s="66">
        <v>100</v>
      </c>
      <c r="Q128" s="73" t="s">
        <v>12</v>
      </c>
      <c r="R128" s="78">
        <v>100</v>
      </c>
      <c r="S128" s="66">
        <v>120</v>
      </c>
      <c r="T128" s="153">
        <v>110</v>
      </c>
      <c r="U128" s="188" t="s">
        <v>12</v>
      </c>
      <c r="V128" s="68">
        <f>SUM(E128:T128)-E128-N128-M128-F128</f>
        <v>840</v>
      </c>
    </row>
    <row r="129" spans="1:22" ht="12.75">
      <c r="A129" s="296"/>
      <c r="B129" s="330" t="s">
        <v>22</v>
      </c>
      <c r="C129" s="134" t="s">
        <v>114</v>
      </c>
      <c r="D129" s="119">
        <v>1937</v>
      </c>
      <c r="E129" s="96">
        <v>88</v>
      </c>
      <c r="F129" s="299" t="s">
        <v>12</v>
      </c>
      <c r="G129" s="76" t="s">
        <v>12</v>
      </c>
      <c r="H129" s="32">
        <v>60</v>
      </c>
      <c r="I129" s="383">
        <v>60</v>
      </c>
      <c r="J129" s="66">
        <v>60</v>
      </c>
      <c r="K129" s="75" t="s">
        <v>12</v>
      </c>
      <c r="L129" s="298">
        <v>88</v>
      </c>
      <c r="M129" s="298">
        <v>110</v>
      </c>
      <c r="N129" s="384">
        <v>100</v>
      </c>
      <c r="O129" s="75" t="s">
        <v>12</v>
      </c>
      <c r="P129" s="66">
        <v>60</v>
      </c>
      <c r="Q129" s="75" t="s">
        <v>12</v>
      </c>
      <c r="R129" s="75" t="s">
        <v>12</v>
      </c>
      <c r="S129" s="66">
        <v>96</v>
      </c>
      <c r="T129" s="158">
        <v>66</v>
      </c>
      <c r="U129" s="172" t="s">
        <v>12</v>
      </c>
      <c r="V129" s="68">
        <f>SUM(E129:T129)-I129-H129</f>
        <v>668</v>
      </c>
    </row>
    <row r="130" spans="1:22" ht="12.75">
      <c r="A130" s="296"/>
      <c r="B130" s="330" t="s">
        <v>24</v>
      </c>
      <c r="C130" s="133" t="s">
        <v>117</v>
      </c>
      <c r="D130" s="110">
        <v>1936</v>
      </c>
      <c r="E130" s="96">
        <v>66</v>
      </c>
      <c r="F130" s="299" t="s">
        <v>12</v>
      </c>
      <c r="G130" s="75" t="s">
        <v>12</v>
      </c>
      <c r="H130" s="78">
        <v>80</v>
      </c>
      <c r="I130" s="32">
        <v>40</v>
      </c>
      <c r="J130" s="32">
        <v>30</v>
      </c>
      <c r="K130" s="78">
        <v>60</v>
      </c>
      <c r="L130" s="32">
        <v>33</v>
      </c>
      <c r="M130" s="298">
        <v>66</v>
      </c>
      <c r="N130" s="103">
        <v>80</v>
      </c>
      <c r="O130" s="75" t="s">
        <v>12</v>
      </c>
      <c r="P130" s="302">
        <v>40</v>
      </c>
      <c r="Q130" s="75" t="s">
        <v>12</v>
      </c>
      <c r="R130" s="78">
        <v>80</v>
      </c>
      <c r="S130" s="320" t="s">
        <v>12</v>
      </c>
      <c r="T130" s="158">
        <v>88</v>
      </c>
      <c r="U130" s="256" t="s">
        <v>12</v>
      </c>
      <c r="V130" s="68">
        <f>SUM(E130:T130)-J130-L130-I130</f>
        <v>560</v>
      </c>
    </row>
    <row r="131" spans="1:22" ht="12.75">
      <c r="A131" s="296"/>
      <c r="B131" s="330" t="s">
        <v>25</v>
      </c>
      <c r="C131" s="133" t="s">
        <v>113</v>
      </c>
      <c r="D131" s="119">
        <v>1936</v>
      </c>
      <c r="E131" s="96">
        <v>66</v>
      </c>
      <c r="F131" s="302">
        <v>80</v>
      </c>
      <c r="G131" s="75" t="s">
        <v>12</v>
      </c>
      <c r="H131" s="383">
        <v>40</v>
      </c>
      <c r="I131" s="78">
        <v>60</v>
      </c>
      <c r="J131" s="78">
        <v>40</v>
      </c>
      <c r="K131" s="75" t="s">
        <v>12</v>
      </c>
      <c r="L131" s="75" t="s">
        <v>12</v>
      </c>
      <c r="M131" s="333" t="s">
        <v>12</v>
      </c>
      <c r="N131" s="299" t="s">
        <v>12</v>
      </c>
      <c r="O131" s="75" t="s">
        <v>12</v>
      </c>
      <c r="P131" s="75" t="s">
        <v>12</v>
      </c>
      <c r="Q131" s="78">
        <v>110</v>
      </c>
      <c r="R131" s="78">
        <v>40</v>
      </c>
      <c r="S131" s="153">
        <v>72</v>
      </c>
      <c r="T131" s="75" t="s">
        <v>12</v>
      </c>
      <c r="U131" s="172" t="s">
        <v>12</v>
      </c>
      <c r="V131" s="68">
        <f>SUM(E131:S131)-H131</f>
        <v>468</v>
      </c>
    </row>
    <row r="132" spans="1:22" ht="12.75">
      <c r="A132" s="296"/>
      <c r="B132" s="330" t="s">
        <v>26</v>
      </c>
      <c r="C132" s="134" t="s">
        <v>166</v>
      </c>
      <c r="D132" s="136">
        <v>1939</v>
      </c>
      <c r="E132" s="99">
        <v>44</v>
      </c>
      <c r="F132" s="385">
        <v>40</v>
      </c>
      <c r="G132" s="75" t="s">
        <v>12</v>
      </c>
      <c r="H132" s="386">
        <v>40</v>
      </c>
      <c r="I132" s="302">
        <v>80</v>
      </c>
      <c r="J132" s="78">
        <v>60</v>
      </c>
      <c r="K132" s="80" t="s">
        <v>12</v>
      </c>
      <c r="L132" s="82">
        <v>66</v>
      </c>
      <c r="M132" s="333" t="s">
        <v>12</v>
      </c>
      <c r="N132" s="66">
        <v>40</v>
      </c>
      <c r="O132" s="76" t="s">
        <v>12</v>
      </c>
      <c r="P132" s="66">
        <v>80</v>
      </c>
      <c r="Q132" s="76" t="s">
        <v>12</v>
      </c>
      <c r="R132" s="82">
        <v>40</v>
      </c>
      <c r="S132" s="323" t="s">
        <v>12</v>
      </c>
      <c r="T132" s="75" t="s">
        <v>12</v>
      </c>
      <c r="U132" s="172" t="s">
        <v>12</v>
      </c>
      <c r="V132" s="247">
        <f>SUM(E132:S132)-F132-H132</f>
        <v>410</v>
      </c>
    </row>
    <row r="133" spans="1:22" ht="12.75">
      <c r="A133" s="296"/>
      <c r="B133" s="330" t="s">
        <v>27</v>
      </c>
      <c r="C133" s="134" t="s">
        <v>115</v>
      </c>
      <c r="D133" s="136">
        <v>1936</v>
      </c>
      <c r="E133" s="387">
        <v>33</v>
      </c>
      <c r="F133" s="299" t="s">
        <v>12</v>
      </c>
      <c r="G133" s="75" t="s">
        <v>12</v>
      </c>
      <c r="H133" s="80" t="s">
        <v>12</v>
      </c>
      <c r="I133" s="80" t="s">
        <v>12</v>
      </c>
      <c r="J133" s="383">
        <v>40</v>
      </c>
      <c r="K133" s="82">
        <v>40</v>
      </c>
      <c r="L133" s="82">
        <v>44</v>
      </c>
      <c r="M133" s="298">
        <v>66</v>
      </c>
      <c r="N133" s="78">
        <v>40</v>
      </c>
      <c r="O133" s="75" t="s">
        <v>12</v>
      </c>
      <c r="P133" s="82">
        <v>60</v>
      </c>
      <c r="Q133" s="80" t="s">
        <v>12</v>
      </c>
      <c r="R133" s="82">
        <v>60</v>
      </c>
      <c r="S133" s="160">
        <v>72</v>
      </c>
      <c r="T133" s="76" t="s">
        <v>12</v>
      </c>
      <c r="U133" s="188" t="s">
        <v>12</v>
      </c>
      <c r="V133" s="247">
        <f>SUM(E133:S133)-E133-J133</f>
        <v>382</v>
      </c>
    </row>
    <row r="134" spans="1:22" ht="12.75">
      <c r="A134" s="296"/>
      <c r="B134" s="330" t="s">
        <v>29</v>
      </c>
      <c r="C134" s="134" t="s">
        <v>100</v>
      </c>
      <c r="D134" s="136">
        <v>1938</v>
      </c>
      <c r="E134" s="358">
        <v>44</v>
      </c>
      <c r="F134" s="299" t="s">
        <v>12</v>
      </c>
      <c r="G134" s="75" t="s">
        <v>12</v>
      </c>
      <c r="H134" s="82">
        <v>40</v>
      </c>
      <c r="I134" s="388" t="s">
        <v>12</v>
      </c>
      <c r="J134" s="75" t="s">
        <v>12</v>
      </c>
      <c r="K134" s="82">
        <v>60</v>
      </c>
      <c r="L134" s="82">
        <v>44</v>
      </c>
      <c r="M134" s="333" t="s">
        <v>12</v>
      </c>
      <c r="N134" s="298">
        <v>60</v>
      </c>
      <c r="O134" s="75" t="s">
        <v>12</v>
      </c>
      <c r="P134" s="75" t="s">
        <v>12</v>
      </c>
      <c r="Q134" s="82">
        <v>66</v>
      </c>
      <c r="R134" s="75" t="s">
        <v>12</v>
      </c>
      <c r="S134" s="324">
        <v>48</v>
      </c>
      <c r="T134" s="75" t="s">
        <v>12</v>
      </c>
      <c r="U134" s="172" t="s">
        <v>12</v>
      </c>
      <c r="V134" s="247">
        <f>SUM(E134:S134)</f>
        <v>362</v>
      </c>
    </row>
    <row r="135" spans="1:22" ht="12.75">
      <c r="A135" s="296"/>
      <c r="B135" s="330" t="s">
        <v>30</v>
      </c>
      <c r="C135" s="133" t="s">
        <v>116</v>
      </c>
      <c r="D135" s="110">
        <v>1936</v>
      </c>
      <c r="E135" s="96">
        <v>33</v>
      </c>
      <c r="F135" s="299" t="s">
        <v>12</v>
      </c>
      <c r="G135" s="75" t="s">
        <v>12</v>
      </c>
      <c r="H135" s="75" t="s">
        <v>12</v>
      </c>
      <c r="I135" s="78">
        <v>40</v>
      </c>
      <c r="J135" s="78">
        <v>40</v>
      </c>
      <c r="K135" s="78">
        <v>40</v>
      </c>
      <c r="L135" s="78">
        <v>33</v>
      </c>
      <c r="M135" s="333" t="s">
        <v>12</v>
      </c>
      <c r="N135" s="333" t="s">
        <v>12</v>
      </c>
      <c r="O135" s="75" t="s">
        <v>12</v>
      </c>
      <c r="P135" s="75" t="s">
        <v>12</v>
      </c>
      <c r="Q135" s="78">
        <v>88</v>
      </c>
      <c r="R135" s="75" t="s">
        <v>12</v>
      </c>
      <c r="S135" s="301">
        <v>48</v>
      </c>
      <c r="T135" s="76" t="s">
        <v>12</v>
      </c>
      <c r="U135" s="172" t="s">
        <v>12</v>
      </c>
      <c r="V135" s="68">
        <f>SUM(E135:S135)</f>
        <v>322</v>
      </c>
    </row>
    <row r="136" spans="1:22" ht="12.75">
      <c r="A136" s="296"/>
      <c r="B136" s="330" t="s">
        <v>31</v>
      </c>
      <c r="C136" s="134" t="s">
        <v>105</v>
      </c>
      <c r="D136" s="110">
        <v>1939</v>
      </c>
      <c r="E136" s="96">
        <v>33</v>
      </c>
      <c r="F136" s="302">
        <v>60</v>
      </c>
      <c r="G136" s="75" t="s">
        <v>12</v>
      </c>
      <c r="H136" s="75" t="s">
        <v>12</v>
      </c>
      <c r="I136" s="78">
        <v>40</v>
      </c>
      <c r="J136" s="32">
        <v>30</v>
      </c>
      <c r="K136" s="78">
        <v>30</v>
      </c>
      <c r="L136" s="75" t="s">
        <v>12</v>
      </c>
      <c r="M136" s="333" t="s">
        <v>12</v>
      </c>
      <c r="N136" s="299" t="s">
        <v>12</v>
      </c>
      <c r="O136" s="76" t="s">
        <v>12</v>
      </c>
      <c r="P136" s="76" t="s">
        <v>12</v>
      </c>
      <c r="Q136" s="302">
        <v>66</v>
      </c>
      <c r="R136" s="78">
        <v>40</v>
      </c>
      <c r="S136" s="301">
        <v>36</v>
      </c>
      <c r="T136" s="75" t="s">
        <v>12</v>
      </c>
      <c r="U136" s="256" t="s">
        <v>12</v>
      </c>
      <c r="V136" s="68">
        <f>SUM(E136:S136)-J136</f>
        <v>305</v>
      </c>
    </row>
    <row r="137" spans="1:22" ht="12.75">
      <c r="A137" s="296"/>
      <c r="B137" s="330" t="s">
        <v>32</v>
      </c>
      <c r="C137" s="135" t="s">
        <v>103</v>
      </c>
      <c r="D137" s="136">
        <v>1939</v>
      </c>
      <c r="E137" s="335">
        <v>33</v>
      </c>
      <c r="F137" s="333" t="s">
        <v>12</v>
      </c>
      <c r="G137" s="76" t="s">
        <v>12</v>
      </c>
      <c r="H137" s="389">
        <v>40</v>
      </c>
      <c r="I137" s="82">
        <v>40</v>
      </c>
      <c r="J137" s="66">
        <v>40</v>
      </c>
      <c r="K137" s="82">
        <v>40</v>
      </c>
      <c r="L137" s="32">
        <v>33</v>
      </c>
      <c r="M137" s="333" t="s">
        <v>12</v>
      </c>
      <c r="N137" s="66">
        <v>40</v>
      </c>
      <c r="O137" s="75" t="s">
        <v>12</v>
      </c>
      <c r="P137" s="78">
        <v>40</v>
      </c>
      <c r="Q137" s="78">
        <v>44</v>
      </c>
      <c r="R137" s="80" t="s">
        <v>12</v>
      </c>
      <c r="S137" s="324">
        <v>48</v>
      </c>
      <c r="T137" s="75" t="s">
        <v>12</v>
      </c>
      <c r="U137" s="172" t="s">
        <v>12</v>
      </c>
      <c r="V137" s="247">
        <f>SUM(E137:S137)-E137-L137-H137</f>
        <v>292</v>
      </c>
    </row>
    <row r="138" spans="1:22" ht="12.75">
      <c r="A138" s="296"/>
      <c r="B138" s="330" t="s">
        <v>33</v>
      </c>
      <c r="C138" s="135" t="s">
        <v>167</v>
      </c>
      <c r="D138" s="136">
        <v>1935</v>
      </c>
      <c r="E138" s="97" t="s">
        <v>12</v>
      </c>
      <c r="F138" s="75" t="s">
        <v>12</v>
      </c>
      <c r="G138" s="80" t="s">
        <v>12</v>
      </c>
      <c r="H138" s="82">
        <v>60</v>
      </c>
      <c r="I138" s="388" t="s">
        <v>12</v>
      </c>
      <c r="J138" s="82">
        <v>80</v>
      </c>
      <c r="K138" s="80" t="s">
        <v>12</v>
      </c>
      <c r="L138" s="82">
        <v>66</v>
      </c>
      <c r="M138" s="333" t="s">
        <v>12</v>
      </c>
      <c r="N138" s="299" t="s">
        <v>12</v>
      </c>
      <c r="O138" s="76" t="s">
        <v>12</v>
      </c>
      <c r="P138" s="76" t="s">
        <v>12</v>
      </c>
      <c r="Q138" s="80" t="s">
        <v>12</v>
      </c>
      <c r="R138" s="78">
        <v>60</v>
      </c>
      <c r="S138" s="323" t="s">
        <v>12</v>
      </c>
      <c r="T138" s="75" t="s">
        <v>12</v>
      </c>
      <c r="U138" s="188" t="s">
        <v>12</v>
      </c>
      <c r="V138" s="247">
        <f aca="true" t="shared" si="4" ref="V138:V146">SUM(E138:S138)</f>
        <v>266</v>
      </c>
    </row>
    <row r="139" spans="1:22" ht="12.75">
      <c r="A139" s="296"/>
      <c r="B139" s="330" t="s">
        <v>34</v>
      </c>
      <c r="C139" s="139" t="s">
        <v>104</v>
      </c>
      <c r="D139" s="136">
        <v>1940</v>
      </c>
      <c r="E139" s="99">
        <v>44</v>
      </c>
      <c r="F139" s="299" t="s">
        <v>12</v>
      </c>
      <c r="G139" s="80" t="s">
        <v>12</v>
      </c>
      <c r="H139" s="80" t="s">
        <v>12</v>
      </c>
      <c r="I139" s="80" t="s">
        <v>12</v>
      </c>
      <c r="J139" s="82">
        <v>100</v>
      </c>
      <c r="K139" s="82">
        <v>80</v>
      </c>
      <c r="L139" s="80" t="s">
        <v>12</v>
      </c>
      <c r="M139" s="333" t="s">
        <v>12</v>
      </c>
      <c r="N139" s="333" t="s">
        <v>12</v>
      </c>
      <c r="O139" s="75" t="s">
        <v>12</v>
      </c>
      <c r="P139" s="75" t="s">
        <v>12</v>
      </c>
      <c r="Q139" s="80" t="s">
        <v>12</v>
      </c>
      <c r="R139" s="80" t="s">
        <v>12</v>
      </c>
      <c r="S139" s="323" t="s">
        <v>12</v>
      </c>
      <c r="T139" s="76" t="s">
        <v>12</v>
      </c>
      <c r="U139" s="172" t="s">
        <v>12</v>
      </c>
      <c r="V139" s="247">
        <f t="shared" si="4"/>
        <v>224</v>
      </c>
    </row>
    <row r="140" spans="1:22" ht="12.75">
      <c r="A140" s="296"/>
      <c r="B140" s="330" t="s">
        <v>35</v>
      </c>
      <c r="C140" s="134" t="s">
        <v>106</v>
      </c>
      <c r="D140" s="136">
        <v>1938</v>
      </c>
      <c r="E140" s="99">
        <v>33</v>
      </c>
      <c r="F140" s="302">
        <v>60</v>
      </c>
      <c r="G140" s="80" t="s">
        <v>12</v>
      </c>
      <c r="H140" s="80" t="s">
        <v>12</v>
      </c>
      <c r="I140" s="80" t="s">
        <v>12</v>
      </c>
      <c r="J140" s="82">
        <v>30</v>
      </c>
      <c r="K140" s="80" t="s">
        <v>12</v>
      </c>
      <c r="L140" s="75" t="s">
        <v>12</v>
      </c>
      <c r="M140" s="333" t="s">
        <v>12</v>
      </c>
      <c r="N140" s="333" t="s">
        <v>12</v>
      </c>
      <c r="O140" s="75" t="s">
        <v>12</v>
      </c>
      <c r="P140" s="75" t="s">
        <v>12</v>
      </c>
      <c r="Q140" s="75" t="s">
        <v>12</v>
      </c>
      <c r="R140" s="80" t="s">
        <v>12</v>
      </c>
      <c r="S140" s="324">
        <v>48</v>
      </c>
      <c r="T140" s="75" t="s">
        <v>12</v>
      </c>
      <c r="U140" s="256" t="s">
        <v>12</v>
      </c>
      <c r="V140" s="247">
        <f t="shared" si="4"/>
        <v>171</v>
      </c>
    </row>
    <row r="141" spans="1:22" ht="12.75">
      <c r="A141" s="296"/>
      <c r="B141" s="330" t="s">
        <v>36</v>
      </c>
      <c r="C141" s="118" t="s">
        <v>108</v>
      </c>
      <c r="D141" s="136">
        <v>1939</v>
      </c>
      <c r="E141" s="99">
        <v>33</v>
      </c>
      <c r="F141" s="299" t="s">
        <v>12</v>
      </c>
      <c r="G141" s="80" t="s">
        <v>12</v>
      </c>
      <c r="H141" s="80" t="s">
        <v>12</v>
      </c>
      <c r="I141" s="80" t="s">
        <v>12</v>
      </c>
      <c r="J141" s="80" t="s">
        <v>12</v>
      </c>
      <c r="K141" s="80" t="s">
        <v>12</v>
      </c>
      <c r="L141" s="82">
        <v>33</v>
      </c>
      <c r="M141" s="333" t="s">
        <v>12</v>
      </c>
      <c r="N141" s="333" t="s">
        <v>12</v>
      </c>
      <c r="O141" s="76" t="s">
        <v>12</v>
      </c>
      <c r="P141" s="76" t="s">
        <v>12</v>
      </c>
      <c r="Q141" s="76" t="s">
        <v>12</v>
      </c>
      <c r="R141" s="348">
        <v>40</v>
      </c>
      <c r="S141" s="324">
        <v>36</v>
      </c>
      <c r="T141" s="76" t="s">
        <v>12</v>
      </c>
      <c r="U141" s="172" t="s">
        <v>12</v>
      </c>
      <c r="V141" s="247">
        <f t="shared" si="4"/>
        <v>142</v>
      </c>
    </row>
    <row r="142" spans="1:22" ht="12.75">
      <c r="A142" s="296"/>
      <c r="B142" s="330" t="s">
        <v>37</v>
      </c>
      <c r="C142" s="118" t="s">
        <v>109</v>
      </c>
      <c r="D142" s="110">
        <v>1938</v>
      </c>
      <c r="E142" s="97" t="s">
        <v>12</v>
      </c>
      <c r="F142" s="75" t="s">
        <v>12</v>
      </c>
      <c r="G142" s="80" t="s">
        <v>12</v>
      </c>
      <c r="H142" s="80" t="s">
        <v>12</v>
      </c>
      <c r="I142" s="388" t="s">
        <v>12</v>
      </c>
      <c r="J142" s="80" t="s">
        <v>12</v>
      </c>
      <c r="K142" s="80" t="s">
        <v>12</v>
      </c>
      <c r="L142" s="80" t="s">
        <v>12</v>
      </c>
      <c r="M142" s="298">
        <v>44</v>
      </c>
      <c r="N142" s="66">
        <v>40</v>
      </c>
      <c r="O142" s="75" t="s">
        <v>12</v>
      </c>
      <c r="P142" s="75" t="s">
        <v>12</v>
      </c>
      <c r="Q142" s="75" t="s">
        <v>12</v>
      </c>
      <c r="R142" s="325" t="s">
        <v>12</v>
      </c>
      <c r="S142" s="323" t="s">
        <v>12</v>
      </c>
      <c r="T142" s="75" t="s">
        <v>12</v>
      </c>
      <c r="U142" s="188" t="s">
        <v>12</v>
      </c>
      <c r="V142" s="247">
        <f t="shared" si="4"/>
        <v>84</v>
      </c>
    </row>
    <row r="143" spans="1:22" ht="12.75">
      <c r="A143" s="296"/>
      <c r="B143" s="330" t="s">
        <v>334</v>
      </c>
      <c r="C143" s="109" t="s">
        <v>335</v>
      </c>
      <c r="D143" s="136">
        <v>1940</v>
      </c>
      <c r="E143" s="99">
        <v>44</v>
      </c>
      <c r="F143" s="325" t="s">
        <v>12</v>
      </c>
      <c r="G143" s="80" t="s">
        <v>12</v>
      </c>
      <c r="H143" s="80" t="s">
        <v>12</v>
      </c>
      <c r="I143" s="80" t="s">
        <v>12</v>
      </c>
      <c r="J143" s="80" t="s">
        <v>12</v>
      </c>
      <c r="K143" s="80" t="s">
        <v>12</v>
      </c>
      <c r="L143" s="80" t="s">
        <v>12</v>
      </c>
      <c r="M143" s="333" t="s">
        <v>12</v>
      </c>
      <c r="N143" s="333" t="s">
        <v>12</v>
      </c>
      <c r="O143" s="75" t="s">
        <v>12</v>
      </c>
      <c r="P143" s="75" t="s">
        <v>12</v>
      </c>
      <c r="Q143" s="75" t="s">
        <v>12</v>
      </c>
      <c r="R143" s="325" t="s">
        <v>12</v>
      </c>
      <c r="S143" s="323" t="s">
        <v>12</v>
      </c>
      <c r="T143" s="76" t="s">
        <v>12</v>
      </c>
      <c r="U143" s="188" t="s">
        <v>12</v>
      </c>
      <c r="V143" s="247">
        <f t="shared" si="4"/>
        <v>44</v>
      </c>
    </row>
    <row r="144" spans="1:22" ht="12.75">
      <c r="A144" s="296"/>
      <c r="B144" s="330" t="s">
        <v>334</v>
      </c>
      <c r="C144" s="109" t="s">
        <v>336</v>
      </c>
      <c r="D144" s="110">
        <v>1938</v>
      </c>
      <c r="E144" s="95" t="s">
        <v>12</v>
      </c>
      <c r="F144" s="299" t="s">
        <v>12</v>
      </c>
      <c r="G144" s="75" t="s">
        <v>12</v>
      </c>
      <c r="H144" s="75" t="s">
        <v>12</v>
      </c>
      <c r="I144" s="75" t="s">
        <v>12</v>
      </c>
      <c r="J144" s="75" t="s">
        <v>12</v>
      </c>
      <c r="K144" s="75" t="s">
        <v>12</v>
      </c>
      <c r="L144" s="78">
        <v>44</v>
      </c>
      <c r="M144" s="75" t="s">
        <v>12</v>
      </c>
      <c r="N144" s="299" t="s">
        <v>12</v>
      </c>
      <c r="O144" s="75" t="s">
        <v>12</v>
      </c>
      <c r="P144" s="75" t="s">
        <v>12</v>
      </c>
      <c r="Q144" s="75" t="s">
        <v>12</v>
      </c>
      <c r="R144" s="299" t="s">
        <v>12</v>
      </c>
      <c r="S144" s="320" t="s">
        <v>12</v>
      </c>
      <c r="T144" s="75" t="s">
        <v>12</v>
      </c>
      <c r="U144" s="172" t="s">
        <v>12</v>
      </c>
      <c r="V144" s="68">
        <f t="shared" si="4"/>
        <v>44</v>
      </c>
    </row>
    <row r="145" spans="1:22" ht="12.75">
      <c r="A145" s="296"/>
      <c r="B145" s="330" t="s">
        <v>334</v>
      </c>
      <c r="C145" s="254" t="s">
        <v>267</v>
      </c>
      <c r="D145" s="141">
        <v>1937</v>
      </c>
      <c r="E145" s="95" t="s">
        <v>12</v>
      </c>
      <c r="F145" s="75" t="s">
        <v>12</v>
      </c>
      <c r="G145" s="75" t="s">
        <v>12</v>
      </c>
      <c r="H145" s="75" t="s">
        <v>12</v>
      </c>
      <c r="I145" s="374" t="s">
        <v>12</v>
      </c>
      <c r="J145" s="75" t="s">
        <v>12</v>
      </c>
      <c r="K145" s="75" t="s">
        <v>12</v>
      </c>
      <c r="L145" s="78">
        <v>44</v>
      </c>
      <c r="M145" s="299" t="s">
        <v>12</v>
      </c>
      <c r="N145" s="299" t="s">
        <v>12</v>
      </c>
      <c r="O145" s="75" t="s">
        <v>12</v>
      </c>
      <c r="P145" s="390" t="s">
        <v>12</v>
      </c>
      <c r="Q145" s="390" t="s">
        <v>12</v>
      </c>
      <c r="R145" s="390" t="s">
        <v>12</v>
      </c>
      <c r="S145" s="366" t="s">
        <v>12</v>
      </c>
      <c r="T145" s="461" t="s">
        <v>12</v>
      </c>
      <c r="U145" s="172" t="s">
        <v>12</v>
      </c>
      <c r="V145" s="68">
        <f t="shared" si="4"/>
        <v>44</v>
      </c>
    </row>
    <row r="146" spans="1:22" ht="13.5" thickBot="1">
      <c r="A146" s="296"/>
      <c r="B146" s="304" t="s">
        <v>48</v>
      </c>
      <c r="C146" s="111" t="s">
        <v>266</v>
      </c>
      <c r="D146" s="112">
        <v>1940</v>
      </c>
      <c r="E146" s="101" t="s">
        <v>12</v>
      </c>
      <c r="F146" s="283" t="s">
        <v>12</v>
      </c>
      <c r="G146" s="83" t="s">
        <v>12</v>
      </c>
      <c r="H146" s="83" t="s">
        <v>12</v>
      </c>
      <c r="I146" s="83" t="s">
        <v>12</v>
      </c>
      <c r="J146" s="83" t="s">
        <v>12</v>
      </c>
      <c r="K146" s="83" t="s">
        <v>12</v>
      </c>
      <c r="L146" s="83" t="s">
        <v>12</v>
      </c>
      <c r="M146" s="83" t="s">
        <v>12</v>
      </c>
      <c r="N146" s="83" t="s">
        <v>12</v>
      </c>
      <c r="O146" s="83" t="s">
        <v>12</v>
      </c>
      <c r="P146" s="391">
        <v>40</v>
      </c>
      <c r="Q146" s="83" t="s">
        <v>12</v>
      </c>
      <c r="R146" s="283" t="s">
        <v>12</v>
      </c>
      <c r="S146" s="285" t="s">
        <v>12</v>
      </c>
      <c r="T146" s="380" t="s">
        <v>12</v>
      </c>
      <c r="U146" s="179" t="s">
        <v>12</v>
      </c>
      <c r="V146" s="69">
        <f t="shared" si="4"/>
        <v>40</v>
      </c>
    </row>
    <row r="147" spans="1:2" ht="13.5" thickBot="1">
      <c r="A147" s="296"/>
      <c r="B147" s="296"/>
    </row>
    <row r="148" spans="1:22" ht="13.5" thickBot="1">
      <c r="A148" s="296"/>
      <c r="B148" s="72" t="s">
        <v>0</v>
      </c>
      <c r="C148" s="149" t="s">
        <v>10</v>
      </c>
      <c r="D148" s="123" t="s">
        <v>66</v>
      </c>
      <c r="E148" s="4">
        <v>1</v>
      </c>
      <c r="F148" s="5">
        <v>2</v>
      </c>
      <c r="G148" s="5">
        <v>3</v>
      </c>
      <c r="H148" s="5">
        <v>4</v>
      </c>
      <c r="I148" s="5">
        <v>5</v>
      </c>
      <c r="J148" s="5">
        <v>6</v>
      </c>
      <c r="K148" s="5">
        <v>7</v>
      </c>
      <c r="L148" s="19">
        <v>8</v>
      </c>
      <c r="M148" s="5">
        <v>9</v>
      </c>
      <c r="N148" s="5">
        <v>10</v>
      </c>
      <c r="O148" s="5">
        <v>11</v>
      </c>
      <c r="P148" s="5">
        <v>12</v>
      </c>
      <c r="Q148" s="5">
        <v>13</v>
      </c>
      <c r="R148" s="5">
        <v>14</v>
      </c>
      <c r="S148" s="5">
        <v>15</v>
      </c>
      <c r="T148" s="5">
        <v>16</v>
      </c>
      <c r="U148" s="18">
        <v>17</v>
      </c>
      <c r="V148" s="72" t="s">
        <v>58</v>
      </c>
    </row>
    <row r="149" spans="1:22" ht="12.75">
      <c r="A149" s="296"/>
      <c r="B149" s="327" t="s">
        <v>23</v>
      </c>
      <c r="C149" s="109" t="s">
        <v>122</v>
      </c>
      <c r="D149" s="110">
        <v>1932</v>
      </c>
      <c r="E149" s="96">
        <v>66</v>
      </c>
      <c r="F149" s="95" t="s">
        <v>12</v>
      </c>
      <c r="G149" s="95" t="s">
        <v>12</v>
      </c>
      <c r="H149" s="34">
        <v>60</v>
      </c>
      <c r="I149" s="78">
        <v>100</v>
      </c>
      <c r="J149" s="96">
        <v>100</v>
      </c>
      <c r="K149" s="392">
        <v>40</v>
      </c>
      <c r="L149" s="78">
        <v>110</v>
      </c>
      <c r="M149" s="75">
        <v>110</v>
      </c>
      <c r="N149" s="65">
        <v>100</v>
      </c>
      <c r="O149" s="95" t="s">
        <v>12</v>
      </c>
      <c r="P149" s="354">
        <v>60</v>
      </c>
      <c r="Q149" s="95" t="s">
        <v>12</v>
      </c>
      <c r="R149" s="95" t="s">
        <v>12</v>
      </c>
      <c r="S149" s="301">
        <v>96</v>
      </c>
      <c r="T149" s="301">
        <v>66</v>
      </c>
      <c r="U149" s="188" t="s">
        <v>12</v>
      </c>
      <c r="V149" s="68">
        <f>SUM(E149:T149)-K149-H149-P149</f>
        <v>748</v>
      </c>
    </row>
    <row r="150" spans="1:22" ht="12.75">
      <c r="A150" s="296"/>
      <c r="B150" s="330" t="s">
        <v>22</v>
      </c>
      <c r="C150" s="134" t="s">
        <v>119</v>
      </c>
      <c r="D150" s="136">
        <v>1935</v>
      </c>
      <c r="E150" s="99">
        <v>44</v>
      </c>
      <c r="F150" s="96">
        <v>100</v>
      </c>
      <c r="G150" s="95" t="s">
        <v>12</v>
      </c>
      <c r="H150" s="80" t="s">
        <v>12</v>
      </c>
      <c r="I150" s="325" t="s">
        <v>12</v>
      </c>
      <c r="J150" s="95" t="s">
        <v>12</v>
      </c>
      <c r="K150" s="80" t="s">
        <v>12</v>
      </c>
      <c r="L150" s="80" t="s">
        <v>12</v>
      </c>
      <c r="M150" s="75" t="s">
        <v>12</v>
      </c>
      <c r="N150" s="82">
        <v>80</v>
      </c>
      <c r="O150" s="95" t="s">
        <v>12</v>
      </c>
      <c r="P150" s="96">
        <v>80</v>
      </c>
      <c r="Q150" s="95" t="s">
        <v>12</v>
      </c>
      <c r="R150" s="95" t="s">
        <v>12</v>
      </c>
      <c r="S150" s="301">
        <v>120</v>
      </c>
      <c r="T150" s="170">
        <v>110</v>
      </c>
      <c r="U150" s="256" t="s">
        <v>12</v>
      </c>
      <c r="V150" s="247">
        <f>SUM(E150:T150)</f>
        <v>534</v>
      </c>
    </row>
    <row r="151" spans="1:22" ht="12.75">
      <c r="A151" s="296"/>
      <c r="B151" s="330" t="s">
        <v>24</v>
      </c>
      <c r="C151" s="135" t="s">
        <v>120</v>
      </c>
      <c r="D151" s="136">
        <v>1933</v>
      </c>
      <c r="E151" s="99">
        <v>66</v>
      </c>
      <c r="F151" s="95" t="s">
        <v>12</v>
      </c>
      <c r="G151" s="80" t="s">
        <v>12</v>
      </c>
      <c r="H151" s="82">
        <v>60</v>
      </c>
      <c r="I151" s="348">
        <v>80</v>
      </c>
      <c r="J151" s="82">
        <v>60</v>
      </c>
      <c r="K151" s="80" t="s">
        <v>12</v>
      </c>
      <c r="L151" s="80" t="s">
        <v>12</v>
      </c>
      <c r="M151" s="75" t="s">
        <v>12</v>
      </c>
      <c r="N151" s="82">
        <v>60</v>
      </c>
      <c r="O151" s="80" t="s">
        <v>12</v>
      </c>
      <c r="P151" s="82">
        <v>40</v>
      </c>
      <c r="Q151" s="80" t="s">
        <v>12</v>
      </c>
      <c r="R151" s="80" t="s">
        <v>12</v>
      </c>
      <c r="S151" s="301">
        <v>72</v>
      </c>
      <c r="T151" s="80" t="s">
        <v>12</v>
      </c>
      <c r="U151" s="172" t="s">
        <v>12</v>
      </c>
      <c r="V151" s="247">
        <f>SUM(E151:S151)</f>
        <v>438</v>
      </c>
    </row>
    <row r="152" spans="1:22" ht="12.75">
      <c r="A152" s="296"/>
      <c r="B152" s="330" t="s">
        <v>25</v>
      </c>
      <c r="C152" s="135" t="s">
        <v>125</v>
      </c>
      <c r="D152" s="136">
        <v>1932</v>
      </c>
      <c r="E152" s="97" t="s">
        <v>12</v>
      </c>
      <c r="F152" s="80" t="s">
        <v>12</v>
      </c>
      <c r="G152" s="80" t="s">
        <v>12</v>
      </c>
      <c r="H152" s="80" t="s">
        <v>12</v>
      </c>
      <c r="I152" s="325" t="s">
        <v>12</v>
      </c>
      <c r="J152" s="82">
        <v>60</v>
      </c>
      <c r="K152" s="80" t="s">
        <v>12</v>
      </c>
      <c r="L152" s="80" t="s">
        <v>12</v>
      </c>
      <c r="M152" s="78">
        <v>66</v>
      </c>
      <c r="N152" s="80" t="s">
        <v>12</v>
      </c>
      <c r="O152" s="95" t="s">
        <v>12</v>
      </c>
      <c r="P152" s="96">
        <v>100</v>
      </c>
      <c r="Q152" s="95" t="s">
        <v>12</v>
      </c>
      <c r="R152" s="95" t="s">
        <v>12</v>
      </c>
      <c r="S152" s="301">
        <v>72</v>
      </c>
      <c r="T152" s="160">
        <v>88</v>
      </c>
      <c r="U152" s="172" t="s">
        <v>12</v>
      </c>
      <c r="V152" s="247">
        <f>SUM(F152:U152)</f>
        <v>386</v>
      </c>
    </row>
    <row r="153" spans="1:22" ht="12.75">
      <c r="A153" s="296"/>
      <c r="B153" s="330" t="s">
        <v>26</v>
      </c>
      <c r="C153" s="135" t="s">
        <v>118</v>
      </c>
      <c r="D153" s="136">
        <v>1935</v>
      </c>
      <c r="E153" s="99">
        <v>88</v>
      </c>
      <c r="F153" s="80" t="s">
        <v>12</v>
      </c>
      <c r="G153" s="80" t="s">
        <v>12</v>
      </c>
      <c r="H153" s="82">
        <v>100</v>
      </c>
      <c r="I153" s="80" t="s">
        <v>12</v>
      </c>
      <c r="J153" s="80" t="s">
        <v>12</v>
      </c>
      <c r="K153" s="80" t="s">
        <v>12</v>
      </c>
      <c r="L153" s="80" t="s">
        <v>12</v>
      </c>
      <c r="M153" s="78">
        <v>88</v>
      </c>
      <c r="N153" s="80" t="s">
        <v>12</v>
      </c>
      <c r="O153" s="80" t="s">
        <v>12</v>
      </c>
      <c r="P153" s="80" t="s">
        <v>12</v>
      </c>
      <c r="Q153" s="80" t="s">
        <v>12</v>
      </c>
      <c r="R153" s="80" t="s">
        <v>12</v>
      </c>
      <c r="S153" s="320" t="s">
        <v>12</v>
      </c>
      <c r="T153" s="320" t="s">
        <v>12</v>
      </c>
      <c r="U153" s="172" t="s">
        <v>12</v>
      </c>
      <c r="V153" s="247">
        <f>SUM(E153:S153)</f>
        <v>276</v>
      </c>
    </row>
    <row r="154" spans="1:22" ht="12.75">
      <c r="A154" s="296"/>
      <c r="B154" s="330" t="s">
        <v>27</v>
      </c>
      <c r="C154" s="135" t="s">
        <v>168</v>
      </c>
      <c r="D154" s="136">
        <v>1935</v>
      </c>
      <c r="E154" s="99">
        <v>110</v>
      </c>
      <c r="F154" s="80" t="s">
        <v>12</v>
      </c>
      <c r="G154" s="80" t="s">
        <v>12</v>
      </c>
      <c r="H154" s="82">
        <v>80</v>
      </c>
      <c r="I154" s="82">
        <v>60</v>
      </c>
      <c r="J154" s="80" t="s">
        <v>12</v>
      </c>
      <c r="K154" s="80" t="s">
        <v>12</v>
      </c>
      <c r="L154" s="80" t="s">
        <v>12</v>
      </c>
      <c r="M154" s="75" t="s">
        <v>12</v>
      </c>
      <c r="N154" s="75" t="s">
        <v>12</v>
      </c>
      <c r="O154" s="95" t="s">
        <v>12</v>
      </c>
      <c r="P154" s="80" t="s">
        <v>12</v>
      </c>
      <c r="Q154" s="95" t="s">
        <v>12</v>
      </c>
      <c r="R154" s="95" t="s">
        <v>12</v>
      </c>
      <c r="S154" s="320" t="s">
        <v>12</v>
      </c>
      <c r="T154" s="320" t="s">
        <v>12</v>
      </c>
      <c r="U154" s="188" t="s">
        <v>12</v>
      </c>
      <c r="V154" s="247">
        <f>SUM(E154:S154)</f>
        <v>250</v>
      </c>
    </row>
    <row r="155" spans="1:22" ht="12.75">
      <c r="A155" s="296"/>
      <c r="B155" s="330" t="s">
        <v>29</v>
      </c>
      <c r="C155" s="135" t="s">
        <v>123</v>
      </c>
      <c r="D155" s="136">
        <v>1932</v>
      </c>
      <c r="E155" s="99">
        <v>44</v>
      </c>
      <c r="F155" s="82">
        <v>80</v>
      </c>
      <c r="G155" s="80" t="s">
        <v>12</v>
      </c>
      <c r="H155" s="80" t="s">
        <v>12</v>
      </c>
      <c r="I155" s="325" t="s">
        <v>12</v>
      </c>
      <c r="J155" s="82">
        <v>80</v>
      </c>
      <c r="K155" s="80" t="s">
        <v>12</v>
      </c>
      <c r="L155" s="80" t="s">
        <v>12</v>
      </c>
      <c r="M155" s="75" t="s">
        <v>12</v>
      </c>
      <c r="N155" s="80" t="s">
        <v>12</v>
      </c>
      <c r="O155" s="80" t="s">
        <v>12</v>
      </c>
      <c r="P155" s="80" t="s">
        <v>12</v>
      </c>
      <c r="Q155" s="80" t="s">
        <v>12</v>
      </c>
      <c r="R155" s="80" t="s">
        <v>12</v>
      </c>
      <c r="S155" s="320" t="s">
        <v>12</v>
      </c>
      <c r="T155" s="320" t="s">
        <v>12</v>
      </c>
      <c r="U155" s="172" t="s">
        <v>12</v>
      </c>
      <c r="V155" s="247">
        <f>SUM(E155:S155)</f>
        <v>204</v>
      </c>
    </row>
    <row r="156" spans="1:22" ht="12.75">
      <c r="A156" s="296"/>
      <c r="B156" s="330" t="s">
        <v>30</v>
      </c>
      <c r="C156" s="134" t="s">
        <v>268</v>
      </c>
      <c r="D156" s="110">
        <v>1931</v>
      </c>
      <c r="E156" s="97" t="s">
        <v>12</v>
      </c>
      <c r="F156" s="80" t="s">
        <v>12</v>
      </c>
      <c r="G156" s="80" t="s">
        <v>12</v>
      </c>
      <c r="H156" s="80" t="s">
        <v>12</v>
      </c>
      <c r="I156" s="325" t="s">
        <v>12</v>
      </c>
      <c r="J156" s="82" t="s">
        <v>12</v>
      </c>
      <c r="K156" s="80" t="s">
        <v>12</v>
      </c>
      <c r="L156" s="82">
        <v>66</v>
      </c>
      <c r="M156" s="75" t="s">
        <v>12</v>
      </c>
      <c r="N156" s="80" t="s">
        <v>12</v>
      </c>
      <c r="O156" s="95" t="s">
        <v>12</v>
      </c>
      <c r="P156" s="95" t="s">
        <v>12</v>
      </c>
      <c r="Q156" s="95" t="s">
        <v>12</v>
      </c>
      <c r="R156" s="95" t="s">
        <v>12</v>
      </c>
      <c r="S156" s="320" t="s">
        <v>12</v>
      </c>
      <c r="T156" s="320" t="s">
        <v>12</v>
      </c>
      <c r="U156" s="256" t="s">
        <v>12</v>
      </c>
      <c r="V156" s="247">
        <f>SUM(E156:S156)</f>
        <v>66</v>
      </c>
    </row>
    <row r="157" spans="1:22" ht="12.75">
      <c r="A157" s="296"/>
      <c r="B157" s="330" t="s">
        <v>31</v>
      </c>
      <c r="C157" s="134" t="s">
        <v>126</v>
      </c>
      <c r="D157" s="110">
        <v>1932</v>
      </c>
      <c r="E157" s="250" t="s">
        <v>12</v>
      </c>
      <c r="F157" s="78">
        <v>60</v>
      </c>
      <c r="G157" s="75" t="s">
        <v>12</v>
      </c>
      <c r="H157" s="75" t="s">
        <v>12</v>
      </c>
      <c r="I157" s="299" t="s">
        <v>12</v>
      </c>
      <c r="J157" s="95" t="s">
        <v>12</v>
      </c>
      <c r="K157" s="75" t="s">
        <v>12</v>
      </c>
      <c r="L157" s="75" t="s">
        <v>12</v>
      </c>
      <c r="M157" s="75" t="s">
        <v>12</v>
      </c>
      <c r="N157" s="75" t="s">
        <v>12</v>
      </c>
      <c r="O157" s="80" t="s">
        <v>12</v>
      </c>
      <c r="P157" s="80" t="s">
        <v>12</v>
      </c>
      <c r="Q157" s="80" t="s">
        <v>12</v>
      </c>
      <c r="R157" s="80" t="s">
        <v>12</v>
      </c>
      <c r="S157" s="320" t="s">
        <v>12</v>
      </c>
      <c r="T157" s="320" t="s">
        <v>12</v>
      </c>
      <c r="U157" s="172" t="s">
        <v>12</v>
      </c>
      <c r="V157" s="68">
        <f>SUM(F157:U157)</f>
        <v>60</v>
      </c>
    </row>
    <row r="158" spans="1:22" ht="13.5" thickBot="1">
      <c r="A158" s="296"/>
      <c r="B158" s="304" t="s">
        <v>32</v>
      </c>
      <c r="C158" s="130" t="s">
        <v>127</v>
      </c>
      <c r="D158" s="122">
        <v>1932</v>
      </c>
      <c r="E158" s="393">
        <v>44</v>
      </c>
      <c r="F158" s="289" t="s">
        <v>12</v>
      </c>
      <c r="G158" s="289" t="s">
        <v>12</v>
      </c>
      <c r="H158" s="289" t="s">
        <v>12</v>
      </c>
      <c r="I158" s="74" t="s">
        <v>12</v>
      </c>
      <c r="J158" s="289" t="s">
        <v>12</v>
      </c>
      <c r="K158" s="289" t="s">
        <v>12</v>
      </c>
      <c r="L158" s="74" t="s">
        <v>12</v>
      </c>
      <c r="M158" s="74" t="s">
        <v>12</v>
      </c>
      <c r="N158" s="74" t="s">
        <v>12</v>
      </c>
      <c r="O158" s="101" t="s">
        <v>12</v>
      </c>
      <c r="P158" s="101" t="s">
        <v>12</v>
      </c>
      <c r="Q158" s="101" t="s">
        <v>12</v>
      </c>
      <c r="R158" s="101" t="s">
        <v>12</v>
      </c>
      <c r="S158" s="285" t="s">
        <v>12</v>
      </c>
      <c r="T158" s="285" t="s">
        <v>12</v>
      </c>
      <c r="U158" s="179" t="s">
        <v>12</v>
      </c>
      <c r="V158" s="70">
        <f>SUM(E158:S158)</f>
        <v>44</v>
      </c>
    </row>
    <row r="159" spans="1:21" ht="13.5" thickBot="1">
      <c r="A159" s="296"/>
      <c r="B159" s="296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T159" s="163"/>
      <c r="U159" s="163"/>
    </row>
    <row r="160" spans="1:22" ht="13.5" thickBot="1">
      <c r="A160" s="296"/>
      <c r="B160" s="72" t="s">
        <v>0</v>
      </c>
      <c r="C160" s="149" t="s">
        <v>270</v>
      </c>
      <c r="D160" s="123" t="s">
        <v>66</v>
      </c>
      <c r="E160" s="4">
        <v>1</v>
      </c>
      <c r="F160" s="5">
        <v>2</v>
      </c>
      <c r="G160" s="5">
        <v>3</v>
      </c>
      <c r="H160" s="5">
        <v>4</v>
      </c>
      <c r="I160" s="5">
        <v>5</v>
      </c>
      <c r="J160" s="5">
        <v>6</v>
      </c>
      <c r="K160" s="5">
        <v>7</v>
      </c>
      <c r="L160" s="19">
        <v>8</v>
      </c>
      <c r="M160" s="5">
        <v>9</v>
      </c>
      <c r="N160" s="5">
        <v>10</v>
      </c>
      <c r="O160" s="5">
        <v>11</v>
      </c>
      <c r="P160" s="5">
        <v>12</v>
      </c>
      <c r="Q160" s="5">
        <v>13</v>
      </c>
      <c r="R160" s="5">
        <v>14</v>
      </c>
      <c r="S160" s="18">
        <v>15</v>
      </c>
      <c r="T160" s="5">
        <v>16</v>
      </c>
      <c r="U160" s="18">
        <v>17</v>
      </c>
      <c r="V160" s="72" t="s">
        <v>58</v>
      </c>
    </row>
    <row r="161" spans="1:22" ht="12.75">
      <c r="A161" s="296"/>
      <c r="B161" s="327" t="s">
        <v>23</v>
      </c>
      <c r="C161" s="394" t="s">
        <v>170</v>
      </c>
      <c r="D161" s="108">
        <v>1930</v>
      </c>
      <c r="E161" s="93">
        <v>88</v>
      </c>
      <c r="F161" s="249">
        <v>100</v>
      </c>
      <c r="G161" s="95" t="s">
        <v>12</v>
      </c>
      <c r="H161" s="395">
        <v>40</v>
      </c>
      <c r="I161" s="249">
        <v>100</v>
      </c>
      <c r="J161" s="95" t="s">
        <v>12</v>
      </c>
      <c r="K161" s="93">
        <v>80</v>
      </c>
      <c r="L161" s="93">
        <v>88</v>
      </c>
      <c r="M161" s="93">
        <v>88</v>
      </c>
      <c r="N161" s="95" t="s">
        <v>12</v>
      </c>
      <c r="O161" s="95" t="s">
        <v>12</v>
      </c>
      <c r="P161" s="96">
        <v>100</v>
      </c>
      <c r="Q161" s="95" t="s">
        <v>12</v>
      </c>
      <c r="R161" s="95" t="s">
        <v>12</v>
      </c>
      <c r="S161" s="329">
        <v>72</v>
      </c>
      <c r="T161" s="213" t="s">
        <v>12</v>
      </c>
      <c r="U161" s="188" t="s">
        <v>12</v>
      </c>
      <c r="V161" s="67">
        <f>SUM(E161:S161)-S161</f>
        <v>684</v>
      </c>
    </row>
    <row r="162" spans="1:22" ht="12.75">
      <c r="A162" s="296"/>
      <c r="B162" s="330" t="s">
        <v>22</v>
      </c>
      <c r="C162" s="118" t="s">
        <v>121</v>
      </c>
      <c r="D162" s="119">
        <v>1929</v>
      </c>
      <c r="E162" s="81">
        <v>110</v>
      </c>
      <c r="F162" s="94" t="s">
        <v>12</v>
      </c>
      <c r="G162" s="94" t="s">
        <v>12</v>
      </c>
      <c r="H162" s="94" t="s">
        <v>12</v>
      </c>
      <c r="I162" s="94" t="s">
        <v>12</v>
      </c>
      <c r="J162" s="94" t="s">
        <v>12</v>
      </c>
      <c r="K162" s="94" t="s">
        <v>12</v>
      </c>
      <c r="L162" s="94" t="s">
        <v>12</v>
      </c>
      <c r="M162" s="253">
        <v>110</v>
      </c>
      <c r="N162" s="94">
        <v>100</v>
      </c>
      <c r="O162" s="94" t="s">
        <v>12</v>
      </c>
      <c r="P162" s="396">
        <v>60</v>
      </c>
      <c r="Q162" s="94" t="s">
        <v>12</v>
      </c>
      <c r="R162" s="94" t="s">
        <v>12</v>
      </c>
      <c r="S162" s="397">
        <v>120</v>
      </c>
      <c r="T162" s="216" t="s">
        <v>12</v>
      </c>
      <c r="U162" s="172" t="s">
        <v>12</v>
      </c>
      <c r="V162" s="245">
        <f>SUM(E162:S162)</f>
        <v>500</v>
      </c>
    </row>
    <row r="163" spans="1:22" ht="12.75">
      <c r="A163" s="296"/>
      <c r="B163" s="330" t="s">
        <v>24</v>
      </c>
      <c r="C163" s="118" t="s">
        <v>169</v>
      </c>
      <c r="D163" s="119">
        <v>1930</v>
      </c>
      <c r="E163" s="81">
        <v>66</v>
      </c>
      <c r="F163" s="94">
        <v>80</v>
      </c>
      <c r="G163" s="94" t="s">
        <v>12</v>
      </c>
      <c r="H163" s="94" t="s">
        <v>12</v>
      </c>
      <c r="I163" s="94">
        <v>60</v>
      </c>
      <c r="J163" s="94" t="s">
        <v>12</v>
      </c>
      <c r="K163" s="81">
        <v>100</v>
      </c>
      <c r="L163" s="94" t="s">
        <v>12</v>
      </c>
      <c r="M163" s="94" t="s">
        <v>12</v>
      </c>
      <c r="N163" s="75" t="s">
        <v>12</v>
      </c>
      <c r="O163" s="94" t="s">
        <v>12</v>
      </c>
      <c r="P163" s="94" t="s">
        <v>12</v>
      </c>
      <c r="Q163" s="94" t="s">
        <v>12</v>
      </c>
      <c r="R163" s="332">
        <v>80</v>
      </c>
      <c r="S163" s="315">
        <v>72</v>
      </c>
      <c r="T163" s="216" t="s">
        <v>12</v>
      </c>
      <c r="U163" s="256" t="s">
        <v>12</v>
      </c>
      <c r="V163" s="245">
        <f>SUM(E163:S163)</f>
        <v>458</v>
      </c>
    </row>
    <row r="164" spans="1:22" ht="12.75">
      <c r="A164" s="296"/>
      <c r="B164" s="330" t="s">
        <v>25</v>
      </c>
      <c r="C164" s="133" t="s">
        <v>124</v>
      </c>
      <c r="D164" s="119">
        <v>1930</v>
      </c>
      <c r="E164" s="94" t="s">
        <v>12</v>
      </c>
      <c r="F164" s="94" t="s">
        <v>12</v>
      </c>
      <c r="G164" s="94" t="s">
        <v>12</v>
      </c>
      <c r="H164" s="94" t="s">
        <v>12</v>
      </c>
      <c r="I164" s="76">
        <v>80</v>
      </c>
      <c r="J164" s="94" t="s">
        <v>12</v>
      </c>
      <c r="K164" s="81">
        <v>60</v>
      </c>
      <c r="L164" s="76" t="s">
        <v>12</v>
      </c>
      <c r="M164" s="75" t="s">
        <v>12</v>
      </c>
      <c r="N164" s="66">
        <v>60</v>
      </c>
      <c r="O164" s="94" t="s">
        <v>12</v>
      </c>
      <c r="P164" s="94" t="s">
        <v>12</v>
      </c>
      <c r="Q164" s="94" t="s">
        <v>12</v>
      </c>
      <c r="R164" s="298">
        <v>100</v>
      </c>
      <c r="S164" s="314" t="s">
        <v>12</v>
      </c>
      <c r="T164" s="216" t="s">
        <v>12</v>
      </c>
      <c r="U164" s="172" t="s">
        <v>12</v>
      </c>
      <c r="V164" s="245">
        <f>SUM(E164:S164)</f>
        <v>300</v>
      </c>
    </row>
    <row r="165" spans="1:22" ht="12.75">
      <c r="A165" s="296"/>
      <c r="B165" s="379" t="s">
        <v>26</v>
      </c>
      <c r="C165" s="140" t="s">
        <v>337</v>
      </c>
      <c r="D165" s="141">
        <v>1925</v>
      </c>
      <c r="E165" s="94" t="s">
        <v>12</v>
      </c>
      <c r="F165" s="94" t="s">
        <v>12</v>
      </c>
      <c r="G165" s="94" t="s">
        <v>12</v>
      </c>
      <c r="H165" s="94" t="s">
        <v>12</v>
      </c>
      <c r="I165" s="94" t="s">
        <v>12</v>
      </c>
      <c r="J165" s="94" t="s">
        <v>12</v>
      </c>
      <c r="K165" s="94" t="s">
        <v>12</v>
      </c>
      <c r="L165" s="94" t="s">
        <v>12</v>
      </c>
      <c r="M165" s="81">
        <v>66</v>
      </c>
      <c r="N165" s="81">
        <v>80</v>
      </c>
      <c r="O165" s="94" t="s">
        <v>12</v>
      </c>
      <c r="P165" s="81">
        <v>80</v>
      </c>
      <c r="Q165" s="94" t="s">
        <v>12</v>
      </c>
      <c r="R165" s="331" t="s">
        <v>12</v>
      </c>
      <c r="S165" s="366" t="s">
        <v>12</v>
      </c>
      <c r="T165" s="464" t="s">
        <v>12</v>
      </c>
      <c r="U165" s="172" t="s">
        <v>12</v>
      </c>
      <c r="V165" s="245">
        <f>SUM(E165:S165)</f>
        <v>226</v>
      </c>
    </row>
    <row r="166" spans="1:22" ht="13.5" thickBot="1">
      <c r="A166" s="296"/>
      <c r="B166" s="304" t="s">
        <v>27</v>
      </c>
      <c r="C166" s="138" t="s">
        <v>338</v>
      </c>
      <c r="D166" s="112">
        <v>1926</v>
      </c>
      <c r="E166" s="101" t="s">
        <v>12</v>
      </c>
      <c r="F166" s="83" t="s">
        <v>12</v>
      </c>
      <c r="G166" s="83" t="s">
        <v>12</v>
      </c>
      <c r="H166" s="83" t="s">
        <v>12</v>
      </c>
      <c r="I166" s="83" t="s">
        <v>12</v>
      </c>
      <c r="J166" s="83" t="s">
        <v>12</v>
      </c>
      <c r="K166" s="83" t="s">
        <v>12</v>
      </c>
      <c r="L166" s="83" t="s">
        <v>12</v>
      </c>
      <c r="M166" s="74" t="s">
        <v>12</v>
      </c>
      <c r="N166" s="352" t="s">
        <v>12</v>
      </c>
      <c r="O166" s="83" t="s">
        <v>12</v>
      </c>
      <c r="P166" s="83" t="s">
        <v>12</v>
      </c>
      <c r="Q166" s="83" t="s">
        <v>12</v>
      </c>
      <c r="R166" s="83" t="s">
        <v>12</v>
      </c>
      <c r="S166" s="286">
        <v>96</v>
      </c>
      <c r="T166" s="380" t="s">
        <v>12</v>
      </c>
      <c r="U166" s="179" t="s">
        <v>12</v>
      </c>
      <c r="V166" s="69">
        <f>SUM(E166:S166)</f>
        <v>96</v>
      </c>
    </row>
    <row r="167" spans="1:2" ht="12.75">
      <c r="A167" s="296"/>
      <c r="B167" s="296"/>
    </row>
    <row r="168" spans="1:2" ht="12.75">
      <c r="A168" s="296"/>
      <c r="B168" s="296"/>
    </row>
    <row r="169" spans="1:2" ht="12.75">
      <c r="A169" s="296"/>
      <c r="B169" s="296"/>
    </row>
    <row r="170" spans="1:2" ht="12.75">
      <c r="A170" s="296"/>
      <c r="B170" s="296"/>
    </row>
    <row r="171" spans="1:2" ht="12.75">
      <c r="A171" s="296"/>
      <c r="B171" s="296"/>
    </row>
    <row r="172" spans="1:2" ht="12.75">
      <c r="A172" s="296"/>
      <c r="B172" s="296"/>
    </row>
    <row r="173" spans="1:2" ht="12.75">
      <c r="A173" s="296"/>
      <c r="B173" s="296"/>
    </row>
    <row r="174" spans="1:2" ht="12.75">
      <c r="A174" s="296"/>
      <c r="B174" s="296"/>
    </row>
    <row r="175" spans="1:2" ht="12.75">
      <c r="A175" s="296"/>
      <c r="B175" s="296"/>
    </row>
    <row r="176" spans="1:2" ht="12.75">
      <c r="A176" s="296"/>
      <c r="B176" s="296"/>
    </row>
    <row r="177" spans="1:2" ht="12.75">
      <c r="A177" s="296"/>
      <c r="B177" s="296"/>
    </row>
    <row r="178" spans="1:2" ht="12.75">
      <c r="A178" s="296"/>
      <c r="B178" s="296"/>
    </row>
    <row r="179" spans="1:2" ht="12.75">
      <c r="A179" s="296"/>
      <c r="B179" s="296"/>
    </row>
    <row r="180" spans="1:2" ht="12.75">
      <c r="A180" s="296"/>
      <c r="B180" s="296"/>
    </row>
    <row r="181" spans="1:2" ht="12.75">
      <c r="A181" s="296"/>
      <c r="B181" s="296"/>
    </row>
    <row r="182" spans="1:2" ht="12.75">
      <c r="A182" s="296"/>
      <c r="B182" s="296"/>
    </row>
    <row r="183" spans="1:2" ht="12.75">
      <c r="A183" s="296"/>
      <c r="B183" s="296"/>
    </row>
    <row r="184" spans="1:2" ht="12.75">
      <c r="A184" s="296"/>
      <c r="B184" s="296"/>
    </row>
    <row r="324" ht="13.5" thickBot="1"/>
    <row r="325" spans="2:23" s="166" customFormat="1" ht="13.5" thickBot="1">
      <c r="B325" s="18" t="s">
        <v>0</v>
      </c>
      <c r="C325" s="164" t="s">
        <v>7</v>
      </c>
      <c r="D325" s="165"/>
      <c r="E325" s="4">
        <v>1</v>
      </c>
      <c r="F325" s="5">
        <v>2</v>
      </c>
      <c r="G325" s="5">
        <v>3</v>
      </c>
      <c r="H325" s="5">
        <v>4</v>
      </c>
      <c r="I325" s="5">
        <v>5</v>
      </c>
      <c r="J325" s="5">
        <v>6</v>
      </c>
      <c r="K325" s="5">
        <v>7</v>
      </c>
      <c r="L325" s="19">
        <v>8</v>
      </c>
      <c r="M325" s="5">
        <v>9</v>
      </c>
      <c r="N325" s="5">
        <v>10</v>
      </c>
      <c r="O325" s="5">
        <v>11</v>
      </c>
      <c r="P325" s="5">
        <v>12</v>
      </c>
      <c r="Q325" s="5">
        <v>13</v>
      </c>
      <c r="R325" s="5">
        <v>14</v>
      </c>
      <c r="S325" s="18">
        <v>17</v>
      </c>
      <c r="T325" s="5" t="s">
        <v>172</v>
      </c>
      <c r="W325" s="544"/>
    </row>
    <row r="326" spans="2:23" s="166" customFormat="1" ht="12.75">
      <c r="B326" s="167" t="s">
        <v>23</v>
      </c>
      <c r="C326" s="168" t="s">
        <v>173</v>
      </c>
      <c r="D326" s="169"/>
      <c r="E326" s="170">
        <v>100</v>
      </c>
      <c r="F326" s="314" t="s">
        <v>12</v>
      </c>
      <c r="G326" s="315">
        <v>100</v>
      </c>
      <c r="H326" s="15">
        <v>100</v>
      </c>
      <c r="I326" s="15">
        <v>100</v>
      </c>
      <c r="J326" s="315">
        <v>100</v>
      </c>
      <c r="K326" s="314" t="s">
        <v>12</v>
      </c>
      <c r="L326" s="153">
        <v>66</v>
      </c>
      <c r="M326" s="314" t="s">
        <v>12</v>
      </c>
      <c r="N326" s="314" t="s">
        <v>12</v>
      </c>
      <c r="O326" s="153"/>
      <c r="P326" s="301"/>
      <c r="Q326" s="301"/>
      <c r="R326" s="301"/>
      <c r="S326" s="301"/>
      <c r="T326" s="171">
        <f>SUM(E326:S326)</f>
        <v>566</v>
      </c>
      <c r="W326" s="544"/>
    </row>
    <row r="327" spans="2:20" ht="12.75">
      <c r="B327" s="172" t="s">
        <v>22</v>
      </c>
      <c r="C327" s="168" t="s">
        <v>174</v>
      </c>
      <c r="D327" s="169"/>
      <c r="E327" s="173" t="s">
        <v>12</v>
      </c>
      <c r="F327" s="315">
        <v>100</v>
      </c>
      <c r="G327" s="153">
        <v>40</v>
      </c>
      <c r="H327" s="153">
        <v>40</v>
      </c>
      <c r="I327" s="314" t="s">
        <v>12</v>
      </c>
      <c r="J327" s="301">
        <v>60</v>
      </c>
      <c r="K327" s="314" t="s">
        <v>12</v>
      </c>
      <c r="L327" s="301">
        <v>88</v>
      </c>
      <c r="M327" s="15">
        <v>88</v>
      </c>
      <c r="N327" s="398">
        <v>66</v>
      </c>
      <c r="O327" s="301"/>
      <c r="P327" s="301"/>
      <c r="Q327" s="301"/>
      <c r="R327" s="301"/>
      <c r="S327" s="301"/>
      <c r="T327" s="174">
        <f>SUM(E327:S327)</f>
        <v>482</v>
      </c>
    </row>
    <row r="328" spans="2:20" ht="12.75">
      <c r="B328" s="172" t="s">
        <v>24</v>
      </c>
      <c r="C328" s="168" t="s">
        <v>175</v>
      </c>
      <c r="D328" s="169"/>
      <c r="E328" s="170">
        <v>80</v>
      </c>
      <c r="F328" s="314" t="s">
        <v>12</v>
      </c>
      <c r="G328" s="15">
        <v>80</v>
      </c>
      <c r="H328" s="320" t="s">
        <v>12</v>
      </c>
      <c r="I328" s="15">
        <v>80</v>
      </c>
      <c r="J328" s="314" t="s">
        <v>12</v>
      </c>
      <c r="K328" s="320" t="s">
        <v>12</v>
      </c>
      <c r="L328" s="153">
        <v>110</v>
      </c>
      <c r="M328" s="320" t="s">
        <v>12</v>
      </c>
      <c r="N328" s="398">
        <v>110</v>
      </c>
      <c r="O328" s="153"/>
      <c r="P328" s="153"/>
      <c r="Q328" s="153"/>
      <c r="R328" s="153"/>
      <c r="S328" s="153"/>
      <c r="T328" s="175">
        <f>SUM(E328:S328)</f>
        <v>460</v>
      </c>
    </row>
    <row r="329" spans="2:20" ht="12.75">
      <c r="B329" s="172" t="s">
        <v>25</v>
      </c>
      <c r="C329" s="168" t="s">
        <v>176</v>
      </c>
      <c r="D329" s="169"/>
      <c r="E329" s="170">
        <v>40</v>
      </c>
      <c r="F329" s="15">
        <v>40</v>
      </c>
      <c r="G329" s="153">
        <v>60</v>
      </c>
      <c r="H329" s="31">
        <v>40</v>
      </c>
      <c r="I329" s="314" t="s">
        <v>12</v>
      </c>
      <c r="J329" s="15">
        <v>80</v>
      </c>
      <c r="K329" s="314" t="s">
        <v>12</v>
      </c>
      <c r="L329" s="15">
        <v>44</v>
      </c>
      <c r="M329" s="153">
        <v>66</v>
      </c>
      <c r="N329" s="398">
        <v>44</v>
      </c>
      <c r="O329" s="301"/>
      <c r="P329" s="301"/>
      <c r="Q329" s="301"/>
      <c r="R329" s="301"/>
      <c r="S329" s="301"/>
      <c r="T329" s="175">
        <f>SUM(E329:S329)-H329</f>
        <v>374</v>
      </c>
    </row>
    <row r="330" spans="2:20" ht="12.75">
      <c r="B330" s="172" t="s">
        <v>26</v>
      </c>
      <c r="C330" s="168" t="s">
        <v>140</v>
      </c>
      <c r="D330" s="169"/>
      <c r="E330" s="170">
        <v>60</v>
      </c>
      <c r="F330" s="15">
        <v>80</v>
      </c>
      <c r="G330" s="314" t="s">
        <v>12</v>
      </c>
      <c r="H330" s="314" t="s">
        <v>12</v>
      </c>
      <c r="I330" s="314" t="s">
        <v>12</v>
      </c>
      <c r="J330" s="314" t="s">
        <v>12</v>
      </c>
      <c r="K330" s="314" t="s">
        <v>12</v>
      </c>
      <c r="L330" s="15">
        <v>44</v>
      </c>
      <c r="M330" s="15">
        <v>66</v>
      </c>
      <c r="N330" s="15">
        <v>88</v>
      </c>
      <c r="O330" s="301"/>
      <c r="P330" s="301"/>
      <c r="Q330" s="301"/>
      <c r="R330" s="153"/>
      <c r="S330" s="301"/>
      <c r="T330" s="175">
        <f aca="true" t="shared" si="5" ref="T330:T343">SUM(E330:S330)</f>
        <v>338</v>
      </c>
    </row>
    <row r="331" spans="2:20" ht="12.75">
      <c r="B331" s="172" t="s">
        <v>27</v>
      </c>
      <c r="C331" s="168" t="s">
        <v>177</v>
      </c>
      <c r="D331" s="169"/>
      <c r="E331" s="170">
        <v>40</v>
      </c>
      <c r="F331" s="15">
        <v>60</v>
      </c>
      <c r="G331" s="315">
        <v>60</v>
      </c>
      <c r="H331" s="315">
        <v>80</v>
      </c>
      <c r="I331" s="314" t="s">
        <v>12</v>
      </c>
      <c r="J331" s="314" t="s">
        <v>12</v>
      </c>
      <c r="K331" s="314" t="s">
        <v>12</v>
      </c>
      <c r="L331" s="301">
        <v>44</v>
      </c>
      <c r="M331" s="320" t="s">
        <v>12</v>
      </c>
      <c r="N331" s="314" t="s">
        <v>12</v>
      </c>
      <c r="O331" s="153"/>
      <c r="P331" s="301"/>
      <c r="Q331" s="301"/>
      <c r="R331" s="301"/>
      <c r="S331" s="301"/>
      <c r="T331" s="175">
        <f t="shared" si="5"/>
        <v>284</v>
      </c>
    </row>
    <row r="332" spans="2:20" ht="12.75">
      <c r="B332" s="172" t="s">
        <v>29</v>
      </c>
      <c r="C332" s="168" t="s">
        <v>178</v>
      </c>
      <c r="D332" s="169"/>
      <c r="E332" s="173" t="s">
        <v>12</v>
      </c>
      <c r="F332" s="315">
        <v>40</v>
      </c>
      <c r="G332" s="314" t="s">
        <v>12</v>
      </c>
      <c r="H332" s="15">
        <v>60</v>
      </c>
      <c r="I332" s="314" t="s">
        <v>12</v>
      </c>
      <c r="J332" s="314" t="s">
        <v>12</v>
      </c>
      <c r="K332" s="314" t="s">
        <v>12</v>
      </c>
      <c r="L332" s="15">
        <v>66</v>
      </c>
      <c r="M332" s="315">
        <v>110</v>
      </c>
      <c r="N332" s="399" t="s">
        <v>12</v>
      </c>
      <c r="O332" s="301"/>
      <c r="P332" s="301"/>
      <c r="Q332" s="301"/>
      <c r="R332" s="153"/>
      <c r="S332" s="301"/>
      <c r="T332" s="175">
        <f t="shared" si="5"/>
        <v>276</v>
      </c>
    </row>
    <row r="333" spans="2:20" ht="12.75">
      <c r="B333" s="172" t="s">
        <v>30</v>
      </c>
      <c r="C333" s="168" t="s">
        <v>179</v>
      </c>
      <c r="D333" s="169"/>
      <c r="E333" s="400">
        <v>40</v>
      </c>
      <c r="F333" s="301">
        <v>30</v>
      </c>
      <c r="G333" s="400">
        <v>40</v>
      </c>
      <c r="H333" s="320" t="s">
        <v>12</v>
      </c>
      <c r="I333" s="320" t="s">
        <v>12</v>
      </c>
      <c r="J333" s="15">
        <v>60</v>
      </c>
      <c r="K333" s="314" t="s">
        <v>12</v>
      </c>
      <c r="L333" s="314" t="s">
        <v>12</v>
      </c>
      <c r="M333" s="320" t="s">
        <v>12</v>
      </c>
      <c r="N333" s="176">
        <v>44</v>
      </c>
      <c r="O333" s="301"/>
      <c r="P333" s="301"/>
      <c r="Q333" s="301"/>
      <c r="R333" s="153"/>
      <c r="S333" s="301"/>
      <c r="T333" s="175">
        <f t="shared" si="5"/>
        <v>214</v>
      </c>
    </row>
    <row r="334" spans="2:20" ht="12.75">
      <c r="B334" s="172" t="s">
        <v>31</v>
      </c>
      <c r="C334" s="168" t="s">
        <v>180</v>
      </c>
      <c r="D334" s="169"/>
      <c r="E334" s="400">
        <v>60</v>
      </c>
      <c r="F334" s="301">
        <v>40</v>
      </c>
      <c r="G334" s="320" t="s">
        <v>12</v>
      </c>
      <c r="H334" s="15">
        <v>60</v>
      </c>
      <c r="I334" s="320" t="s">
        <v>12</v>
      </c>
      <c r="J334" s="314" t="s">
        <v>12</v>
      </c>
      <c r="K334" s="314" t="s">
        <v>12</v>
      </c>
      <c r="L334" s="320" t="s">
        <v>12</v>
      </c>
      <c r="M334" s="314" t="s">
        <v>12</v>
      </c>
      <c r="N334" s="320" t="s">
        <v>12</v>
      </c>
      <c r="O334" s="301"/>
      <c r="P334" s="301"/>
      <c r="Q334" s="301"/>
      <c r="R334" s="153"/>
      <c r="S334" s="301"/>
      <c r="T334" s="175">
        <f t="shared" si="5"/>
        <v>160</v>
      </c>
    </row>
    <row r="335" spans="2:20" ht="12.75">
      <c r="B335" s="172" t="s">
        <v>32</v>
      </c>
      <c r="C335" s="168" t="s">
        <v>181</v>
      </c>
      <c r="D335" s="169"/>
      <c r="E335" s="173" t="s">
        <v>12</v>
      </c>
      <c r="F335" s="320" t="s">
        <v>12</v>
      </c>
      <c r="G335" s="320" t="s">
        <v>12</v>
      </c>
      <c r="H335" s="15">
        <v>40</v>
      </c>
      <c r="I335" s="314" t="s">
        <v>12</v>
      </c>
      <c r="J335" s="320" t="s">
        <v>12</v>
      </c>
      <c r="K335" s="314" t="s">
        <v>12</v>
      </c>
      <c r="L335" s="315">
        <v>44</v>
      </c>
      <c r="M335" s="314" t="s">
        <v>12</v>
      </c>
      <c r="N335" s="301">
        <v>66</v>
      </c>
      <c r="O335" s="301"/>
      <c r="P335" s="301"/>
      <c r="Q335" s="301"/>
      <c r="R335" s="301"/>
      <c r="S335" s="301"/>
      <c r="T335" s="175">
        <f t="shared" si="5"/>
        <v>150</v>
      </c>
    </row>
    <row r="336" spans="2:20" ht="12.75">
      <c r="B336" s="172" t="s">
        <v>33</v>
      </c>
      <c r="C336" s="168" t="s">
        <v>182</v>
      </c>
      <c r="D336" s="169"/>
      <c r="E336" s="173" t="s">
        <v>12</v>
      </c>
      <c r="F336" s="301">
        <v>60</v>
      </c>
      <c r="G336" s="314" t="s">
        <v>12</v>
      </c>
      <c r="H336" s="320" t="s">
        <v>12</v>
      </c>
      <c r="I336" s="314" t="s">
        <v>12</v>
      </c>
      <c r="J336" s="314" t="s">
        <v>12</v>
      </c>
      <c r="K336" s="314" t="s">
        <v>12</v>
      </c>
      <c r="L336" s="301">
        <v>33</v>
      </c>
      <c r="M336" s="314" t="s">
        <v>12</v>
      </c>
      <c r="N336" s="399" t="s">
        <v>12</v>
      </c>
      <c r="O336" s="301"/>
      <c r="P336" s="301"/>
      <c r="Q336" s="301"/>
      <c r="R336" s="301"/>
      <c r="S336" s="301"/>
      <c r="T336" s="175">
        <f t="shared" si="5"/>
        <v>93</v>
      </c>
    </row>
    <row r="337" spans="2:20" ht="12.75">
      <c r="B337" s="172" t="s">
        <v>34</v>
      </c>
      <c r="C337" s="168" t="s">
        <v>183</v>
      </c>
      <c r="D337" s="169"/>
      <c r="E337" s="173" t="s">
        <v>12</v>
      </c>
      <c r="F337" s="301">
        <v>40</v>
      </c>
      <c r="G337" s="314" t="s">
        <v>12</v>
      </c>
      <c r="H337" s="320" t="s">
        <v>12</v>
      </c>
      <c r="I337" s="314" t="s">
        <v>12</v>
      </c>
      <c r="J337" s="314" t="s">
        <v>12</v>
      </c>
      <c r="K337" s="314" t="s">
        <v>12</v>
      </c>
      <c r="L337" s="314" t="s">
        <v>12</v>
      </c>
      <c r="M337" s="314" t="s">
        <v>12</v>
      </c>
      <c r="N337" s="315">
        <v>44</v>
      </c>
      <c r="O337" s="301"/>
      <c r="P337" s="301"/>
      <c r="Q337" s="301"/>
      <c r="R337" s="301"/>
      <c r="S337" s="301"/>
      <c r="T337" s="175">
        <f t="shared" si="5"/>
        <v>84</v>
      </c>
    </row>
    <row r="338" spans="2:20" ht="12.75">
      <c r="B338" s="172" t="s">
        <v>35</v>
      </c>
      <c r="C338" s="168" t="s">
        <v>184</v>
      </c>
      <c r="D338" s="169"/>
      <c r="E338" s="173" t="s">
        <v>12</v>
      </c>
      <c r="F338" s="320" t="s">
        <v>12</v>
      </c>
      <c r="G338" s="162" t="s">
        <v>12</v>
      </c>
      <c r="H338" s="320" t="s">
        <v>12</v>
      </c>
      <c r="I338" s="315">
        <v>60</v>
      </c>
      <c r="J338" s="314" t="s">
        <v>12</v>
      </c>
      <c r="K338" s="314" t="s">
        <v>12</v>
      </c>
      <c r="L338" s="314" t="s">
        <v>12</v>
      </c>
      <c r="M338" s="320" t="s">
        <v>12</v>
      </c>
      <c r="N338" s="314" t="s">
        <v>12</v>
      </c>
      <c r="O338" s="301"/>
      <c r="P338" s="301"/>
      <c r="Q338" s="301"/>
      <c r="R338" s="301"/>
      <c r="S338" s="301"/>
      <c r="T338" s="175">
        <f t="shared" si="5"/>
        <v>60</v>
      </c>
    </row>
    <row r="339" spans="2:20" ht="12.75">
      <c r="B339" s="172" t="s">
        <v>39</v>
      </c>
      <c r="C339" s="168" t="s">
        <v>185</v>
      </c>
      <c r="D339" s="169"/>
      <c r="E339" s="173" t="s">
        <v>12</v>
      </c>
      <c r="F339" s="320" t="s">
        <v>12</v>
      </c>
      <c r="G339" s="162" t="s">
        <v>12</v>
      </c>
      <c r="H339" s="320" t="s">
        <v>12</v>
      </c>
      <c r="I339" s="162" t="s">
        <v>12</v>
      </c>
      <c r="J339" s="314" t="s">
        <v>12</v>
      </c>
      <c r="K339" s="314" t="s">
        <v>12</v>
      </c>
      <c r="L339" s="314" t="s">
        <v>12</v>
      </c>
      <c r="M339" s="153">
        <v>44</v>
      </c>
      <c r="N339" s="314" t="s">
        <v>12</v>
      </c>
      <c r="O339" s="301"/>
      <c r="P339" s="301"/>
      <c r="Q339" s="301"/>
      <c r="R339" s="301"/>
      <c r="S339" s="301"/>
      <c r="T339" s="175">
        <f t="shared" si="5"/>
        <v>44</v>
      </c>
    </row>
    <row r="340" spans="2:20" ht="12.75">
      <c r="B340" s="172" t="s">
        <v>39</v>
      </c>
      <c r="C340" s="168" t="s">
        <v>186</v>
      </c>
      <c r="D340" s="169"/>
      <c r="E340" s="173" t="s">
        <v>12</v>
      </c>
      <c r="F340" s="314" t="s">
        <v>12</v>
      </c>
      <c r="G340" s="152" t="s">
        <v>12</v>
      </c>
      <c r="H340" s="320" t="s">
        <v>12</v>
      </c>
      <c r="I340" s="152" t="s">
        <v>12</v>
      </c>
      <c r="J340" s="320" t="s">
        <v>12</v>
      </c>
      <c r="K340" s="314" t="s">
        <v>12</v>
      </c>
      <c r="L340" s="320" t="s">
        <v>12</v>
      </c>
      <c r="M340" s="15">
        <v>44</v>
      </c>
      <c r="N340" s="314" t="s">
        <v>12</v>
      </c>
      <c r="O340" s="301"/>
      <c r="P340" s="301"/>
      <c r="Q340" s="301"/>
      <c r="R340" s="301"/>
      <c r="S340" s="301"/>
      <c r="T340" s="175">
        <f t="shared" si="5"/>
        <v>44</v>
      </c>
    </row>
    <row r="341" spans="2:20" ht="12.75">
      <c r="B341" s="172" t="s">
        <v>44</v>
      </c>
      <c r="C341" s="168" t="s">
        <v>187</v>
      </c>
      <c r="D341" s="169"/>
      <c r="E341" s="173" t="s">
        <v>12</v>
      </c>
      <c r="F341" s="320" t="s">
        <v>12</v>
      </c>
      <c r="G341" s="15">
        <v>40</v>
      </c>
      <c r="H341" s="314" t="s">
        <v>12</v>
      </c>
      <c r="I341" s="320" t="s">
        <v>12</v>
      </c>
      <c r="J341" s="320" t="s">
        <v>12</v>
      </c>
      <c r="K341" s="314" t="s">
        <v>12</v>
      </c>
      <c r="L341" s="320" t="s">
        <v>12</v>
      </c>
      <c r="M341" s="314" t="s">
        <v>12</v>
      </c>
      <c r="N341" s="314" t="s">
        <v>12</v>
      </c>
      <c r="O341" s="301"/>
      <c r="P341" s="301"/>
      <c r="Q341" s="301"/>
      <c r="R341" s="301"/>
      <c r="S341" s="301"/>
      <c r="T341" s="175">
        <f t="shared" si="5"/>
        <v>40</v>
      </c>
    </row>
    <row r="342" spans="2:20" ht="12.75">
      <c r="B342" s="172" t="s">
        <v>44</v>
      </c>
      <c r="C342" s="168" t="s">
        <v>188</v>
      </c>
      <c r="D342" s="177"/>
      <c r="E342" s="178">
        <v>40</v>
      </c>
      <c r="F342" s="320" t="s">
        <v>12</v>
      </c>
      <c r="G342" s="320" t="s">
        <v>12</v>
      </c>
      <c r="H342" s="320" t="s">
        <v>12</v>
      </c>
      <c r="I342" s="314" t="s">
        <v>12</v>
      </c>
      <c r="J342" s="314" t="s">
        <v>12</v>
      </c>
      <c r="K342" s="314" t="s">
        <v>12</v>
      </c>
      <c r="L342" s="320" t="s">
        <v>12</v>
      </c>
      <c r="M342" s="314" t="s">
        <v>12</v>
      </c>
      <c r="N342" s="399" t="s">
        <v>12</v>
      </c>
      <c r="O342" s="301"/>
      <c r="P342" s="301"/>
      <c r="Q342" s="301"/>
      <c r="R342" s="301"/>
      <c r="S342" s="301"/>
      <c r="T342" s="175">
        <f t="shared" si="5"/>
        <v>40</v>
      </c>
    </row>
    <row r="343" spans="2:20" ht="13.5" thickBot="1">
      <c r="B343" s="179" t="s">
        <v>41</v>
      </c>
      <c r="C343" s="180" t="s">
        <v>189</v>
      </c>
      <c r="D343" s="181"/>
      <c r="E343" s="182" t="s">
        <v>12</v>
      </c>
      <c r="F343" s="285" t="s">
        <v>12</v>
      </c>
      <c r="G343" s="285" t="s">
        <v>12</v>
      </c>
      <c r="H343" s="285" t="s">
        <v>12</v>
      </c>
      <c r="I343" s="401" t="s">
        <v>12</v>
      </c>
      <c r="J343" s="285" t="s">
        <v>12</v>
      </c>
      <c r="K343" s="401" t="s">
        <v>12</v>
      </c>
      <c r="L343" s="286">
        <v>33</v>
      </c>
      <c r="M343" s="285" t="s">
        <v>12</v>
      </c>
      <c r="N343" s="285" t="s">
        <v>12</v>
      </c>
      <c r="O343" s="286"/>
      <c r="P343" s="286"/>
      <c r="Q343" s="286"/>
      <c r="R343" s="286"/>
      <c r="S343" s="286"/>
      <c r="T343" s="183">
        <f t="shared" si="5"/>
        <v>33</v>
      </c>
    </row>
    <row r="344" ht="13.5" thickBot="1"/>
    <row r="345" spans="2:20" ht="13.5" thickBot="1">
      <c r="B345" s="18" t="s">
        <v>0</v>
      </c>
      <c r="C345" s="164" t="s">
        <v>13</v>
      </c>
      <c r="D345" s="165"/>
      <c r="E345" s="4">
        <v>1</v>
      </c>
      <c r="F345" s="5">
        <v>2</v>
      </c>
      <c r="G345" s="5">
        <v>3</v>
      </c>
      <c r="H345" s="5">
        <v>4</v>
      </c>
      <c r="I345" s="5">
        <v>5</v>
      </c>
      <c r="J345" s="5">
        <v>6</v>
      </c>
      <c r="K345" s="5">
        <v>7</v>
      </c>
      <c r="L345" s="19">
        <v>8</v>
      </c>
      <c r="M345" s="5">
        <v>9</v>
      </c>
      <c r="N345" s="5">
        <v>10</v>
      </c>
      <c r="O345" s="5">
        <v>11</v>
      </c>
      <c r="P345" s="5">
        <v>12</v>
      </c>
      <c r="Q345" s="5">
        <v>13</v>
      </c>
      <c r="R345" s="5">
        <v>14</v>
      </c>
      <c r="S345" s="18">
        <v>17</v>
      </c>
      <c r="T345" s="5" t="s">
        <v>172</v>
      </c>
    </row>
    <row r="346" spans="2:20" ht="12.75">
      <c r="B346" s="167" t="s">
        <v>23</v>
      </c>
      <c r="C346" s="184" t="s">
        <v>190</v>
      </c>
      <c r="D346" s="185"/>
      <c r="E346" s="186" t="s">
        <v>12</v>
      </c>
      <c r="F346" s="15">
        <v>80</v>
      </c>
      <c r="G346" s="301">
        <v>100</v>
      </c>
      <c r="H346" s="301">
        <v>40</v>
      </c>
      <c r="I346" s="301">
        <v>100</v>
      </c>
      <c r="J346" s="301">
        <v>100</v>
      </c>
      <c r="K346" s="187" t="s">
        <v>12</v>
      </c>
      <c r="L346" s="301">
        <v>88</v>
      </c>
      <c r="M346" s="187" t="s">
        <v>12</v>
      </c>
      <c r="N346" s="402">
        <v>110</v>
      </c>
      <c r="O346" s="311"/>
      <c r="P346" s="315"/>
      <c r="Q346" s="315"/>
      <c r="R346" s="315"/>
      <c r="S346" s="315"/>
      <c r="T346" s="175">
        <f>SUM(E346:S346)</f>
        <v>618</v>
      </c>
    </row>
    <row r="347" spans="2:20" ht="12.75">
      <c r="B347" s="188" t="s">
        <v>22</v>
      </c>
      <c r="C347" s="168" t="s">
        <v>191</v>
      </c>
      <c r="D347" s="169"/>
      <c r="E347" s="170">
        <v>100</v>
      </c>
      <c r="F347" s="301">
        <v>40</v>
      </c>
      <c r="G347" s="301">
        <v>80</v>
      </c>
      <c r="H347" s="153">
        <v>80</v>
      </c>
      <c r="I347" s="152" t="s">
        <v>12</v>
      </c>
      <c r="J347" s="152" t="s">
        <v>12</v>
      </c>
      <c r="K347" s="162" t="s">
        <v>12</v>
      </c>
      <c r="L347" s="153">
        <v>66</v>
      </c>
      <c r="M347" s="153">
        <v>110</v>
      </c>
      <c r="N347" s="162" t="s">
        <v>12</v>
      </c>
      <c r="O347" s="153"/>
      <c r="P347" s="301"/>
      <c r="Q347" s="301"/>
      <c r="R347" s="301"/>
      <c r="S347" s="301"/>
      <c r="T347" s="175">
        <f>SUM(E347:S347)</f>
        <v>476</v>
      </c>
    </row>
    <row r="348" spans="2:20" ht="12.75">
      <c r="B348" s="188" t="s">
        <v>24</v>
      </c>
      <c r="C348" s="168" t="s">
        <v>145</v>
      </c>
      <c r="D348" s="169"/>
      <c r="E348" s="170">
        <v>60</v>
      </c>
      <c r="F348" s="153">
        <v>30</v>
      </c>
      <c r="G348" s="153">
        <v>30</v>
      </c>
      <c r="H348" s="152" t="s">
        <v>12</v>
      </c>
      <c r="I348" s="301">
        <v>60</v>
      </c>
      <c r="J348" s="153">
        <v>80</v>
      </c>
      <c r="K348" s="152" t="s">
        <v>12</v>
      </c>
      <c r="L348" s="153">
        <v>66</v>
      </c>
      <c r="M348" s="153">
        <v>88</v>
      </c>
      <c r="N348" s="162" t="s">
        <v>12</v>
      </c>
      <c r="O348" s="301"/>
      <c r="P348" s="301"/>
      <c r="Q348" s="301"/>
      <c r="R348" s="153"/>
      <c r="S348" s="301"/>
      <c r="T348" s="175">
        <f>SUM(E348:S348)</f>
        <v>414</v>
      </c>
    </row>
    <row r="349" spans="2:20" ht="12.75">
      <c r="B349" s="188" t="s">
        <v>25</v>
      </c>
      <c r="C349" s="168" t="s">
        <v>143</v>
      </c>
      <c r="D349" s="169"/>
      <c r="E349" s="153">
        <v>80</v>
      </c>
      <c r="F349" s="153">
        <v>60</v>
      </c>
      <c r="G349" s="153">
        <v>60</v>
      </c>
      <c r="H349" s="153">
        <v>60</v>
      </c>
      <c r="I349" s="152" t="s">
        <v>12</v>
      </c>
      <c r="J349" s="153">
        <v>60</v>
      </c>
      <c r="K349" s="152" t="s">
        <v>12</v>
      </c>
      <c r="L349" s="153">
        <v>44</v>
      </c>
      <c r="M349" s="152" t="s">
        <v>12</v>
      </c>
      <c r="N349" s="162" t="s">
        <v>12</v>
      </c>
      <c r="O349" s="153"/>
      <c r="P349" s="153"/>
      <c r="Q349" s="153"/>
      <c r="R349" s="153"/>
      <c r="S349" s="153"/>
      <c r="T349" s="175">
        <f>SUM(E349:S349)</f>
        <v>364</v>
      </c>
    </row>
    <row r="350" spans="2:20" ht="12.75">
      <c r="B350" s="188" t="s">
        <v>26</v>
      </c>
      <c r="C350" s="168" t="s">
        <v>4</v>
      </c>
      <c r="D350" s="169"/>
      <c r="E350" s="170">
        <v>40</v>
      </c>
      <c r="F350" s="32">
        <v>30</v>
      </c>
      <c r="G350" s="32">
        <v>30</v>
      </c>
      <c r="H350" s="153">
        <v>40</v>
      </c>
      <c r="I350" s="301">
        <v>40</v>
      </c>
      <c r="J350" s="301">
        <v>40</v>
      </c>
      <c r="K350" s="152" t="s">
        <v>12</v>
      </c>
      <c r="L350" s="301">
        <v>44</v>
      </c>
      <c r="M350" s="153">
        <v>66</v>
      </c>
      <c r="N350" s="398">
        <v>66</v>
      </c>
      <c r="O350" s="301"/>
      <c r="P350" s="301"/>
      <c r="Q350" s="301"/>
      <c r="R350" s="301"/>
      <c r="S350" s="301"/>
      <c r="T350" s="175">
        <f>SUM(E350:S350)-F350-G350</f>
        <v>336</v>
      </c>
    </row>
    <row r="351" spans="2:20" ht="12.75">
      <c r="B351" s="188" t="s">
        <v>27</v>
      </c>
      <c r="C351" s="168" t="s">
        <v>192</v>
      </c>
      <c r="D351" s="169"/>
      <c r="E351" s="403">
        <v>40</v>
      </c>
      <c r="F351" s="301">
        <v>40</v>
      </c>
      <c r="G351" s="301">
        <v>60</v>
      </c>
      <c r="H351" s="32">
        <v>30</v>
      </c>
      <c r="I351" s="301">
        <v>40</v>
      </c>
      <c r="J351" s="153">
        <v>60</v>
      </c>
      <c r="K351" s="152" t="s">
        <v>12</v>
      </c>
      <c r="L351" s="153">
        <v>44</v>
      </c>
      <c r="M351" s="301">
        <v>44</v>
      </c>
      <c r="N351" s="153">
        <v>44</v>
      </c>
      <c r="O351" s="301"/>
      <c r="P351" s="301"/>
      <c r="Q351" s="301"/>
      <c r="R351" s="153"/>
      <c r="S351" s="301"/>
      <c r="T351" s="175">
        <f>SUM(E351:S351)-H351-E351</f>
        <v>332</v>
      </c>
    </row>
    <row r="352" spans="2:20" ht="12.75">
      <c r="B352" s="188" t="s">
        <v>29</v>
      </c>
      <c r="C352" s="168" t="s">
        <v>193</v>
      </c>
      <c r="D352" s="169"/>
      <c r="E352" s="173" t="s">
        <v>12</v>
      </c>
      <c r="F352" s="301">
        <v>100</v>
      </c>
      <c r="G352" s="152" t="s">
        <v>12</v>
      </c>
      <c r="H352" s="301">
        <v>100</v>
      </c>
      <c r="I352" s="152" t="s">
        <v>12</v>
      </c>
      <c r="J352" s="152" t="s">
        <v>12</v>
      </c>
      <c r="K352" s="152" t="s">
        <v>12</v>
      </c>
      <c r="L352" s="301">
        <v>110</v>
      </c>
      <c r="M352" s="152" t="s">
        <v>12</v>
      </c>
      <c r="N352" s="189" t="s">
        <v>12</v>
      </c>
      <c r="O352" s="301"/>
      <c r="P352" s="301"/>
      <c r="Q352" s="301"/>
      <c r="R352" s="301"/>
      <c r="S352" s="301"/>
      <c r="T352" s="175">
        <f aca="true" t="shared" si="6" ref="T352:T369">SUM(E352:S352)</f>
        <v>310</v>
      </c>
    </row>
    <row r="353" spans="2:20" ht="12.75">
      <c r="B353" s="188" t="s">
        <v>30</v>
      </c>
      <c r="C353" s="168" t="s">
        <v>194</v>
      </c>
      <c r="D353" s="190"/>
      <c r="E353" s="191">
        <v>40</v>
      </c>
      <c r="F353" s="153">
        <v>60</v>
      </c>
      <c r="G353" s="404">
        <v>40</v>
      </c>
      <c r="H353" s="301">
        <v>60</v>
      </c>
      <c r="I353" s="192" t="s">
        <v>12</v>
      </c>
      <c r="J353" s="152" t="s">
        <v>12</v>
      </c>
      <c r="K353" s="192" t="s">
        <v>12</v>
      </c>
      <c r="L353" s="301">
        <v>44</v>
      </c>
      <c r="M353" s="152" t="s">
        <v>12</v>
      </c>
      <c r="N353" s="153">
        <v>44</v>
      </c>
      <c r="O353" s="153"/>
      <c r="P353" s="301"/>
      <c r="Q353" s="301"/>
      <c r="R353" s="301"/>
      <c r="S353" s="301"/>
      <c r="T353" s="175">
        <f t="shared" si="6"/>
        <v>288</v>
      </c>
    </row>
    <row r="354" spans="2:20" ht="12.75">
      <c r="B354" s="188" t="s">
        <v>31</v>
      </c>
      <c r="C354" s="168" t="s">
        <v>142</v>
      </c>
      <c r="D354" s="169"/>
      <c r="E354" s="400">
        <v>60</v>
      </c>
      <c r="F354" s="301">
        <v>30</v>
      </c>
      <c r="G354" s="153">
        <v>40</v>
      </c>
      <c r="H354" s="153">
        <v>40</v>
      </c>
      <c r="I354" s="153">
        <v>60</v>
      </c>
      <c r="J354" s="152" t="s">
        <v>12</v>
      </c>
      <c r="K354" s="152" t="s">
        <v>12</v>
      </c>
      <c r="L354" s="152" t="s">
        <v>12</v>
      </c>
      <c r="M354" s="301">
        <v>44</v>
      </c>
      <c r="N354" s="189" t="s">
        <v>12</v>
      </c>
      <c r="O354" s="301"/>
      <c r="P354" s="301"/>
      <c r="Q354" s="153"/>
      <c r="R354" s="153"/>
      <c r="S354" s="153"/>
      <c r="T354" s="175">
        <f t="shared" si="6"/>
        <v>274</v>
      </c>
    </row>
    <row r="355" spans="2:20" ht="12.75">
      <c r="B355" s="188" t="s">
        <v>32</v>
      </c>
      <c r="C355" s="168" t="s">
        <v>195</v>
      </c>
      <c r="D355" s="169"/>
      <c r="E355" s="173" t="s">
        <v>12</v>
      </c>
      <c r="F355" s="152" t="s">
        <v>12</v>
      </c>
      <c r="G355" s="301">
        <v>30</v>
      </c>
      <c r="H355" s="152" t="s">
        <v>12</v>
      </c>
      <c r="I355" s="301">
        <v>80</v>
      </c>
      <c r="J355" s="152" t="s">
        <v>12</v>
      </c>
      <c r="K355" s="152" t="s">
        <v>12</v>
      </c>
      <c r="L355" s="152" t="s">
        <v>12</v>
      </c>
      <c r="M355" s="301">
        <v>44</v>
      </c>
      <c r="N355" s="153">
        <v>88</v>
      </c>
      <c r="O355" s="301"/>
      <c r="P355" s="301"/>
      <c r="Q355" s="301"/>
      <c r="R355" s="301"/>
      <c r="S355" s="301"/>
      <c r="T355" s="175">
        <f t="shared" si="6"/>
        <v>242</v>
      </c>
    </row>
    <row r="356" spans="2:20" ht="12.75">
      <c r="B356" s="188" t="s">
        <v>33</v>
      </c>
      <c r="C356" s="168" t="s">
        <v>196</v>
      </c>
      <c r="D356" s="169"/>
      <c r="E356" s="173" t="s">
        <v>12</v>
      </c>
      <c r="F356" s="153">
        <v>40</v>
      </c>
      <c r="G356" s="301">
        <v>30</v>
      </c>
      <c r="H356" s="301">
        <v>40</v>
      </c>
      <c r="I356" s="152" t="s">
        <v>12</v>
      </c>
      <c r="J356" s="152" t="s">
        <v>12</v>
      </c>
      <c r="K356" s="152" t="s">
        <v>12</v>
      </c>
      <c r="L356" s="301">
        <v>33</v>
      </c>
      <c r="M356" s="301">
        <v>33</v>
      </c>
      <c r="N356" s="176">
        <v>44</v>
      </c>
      <c r="O356" s="153"/>
      <c r="P356" s="301"/>
      <c r="Q356" s="301"/>
      <c r="R356" s="301"/>
      <c r="S356" s="301"/>
      <c r="T356" s="175">
        <f t="shared" si="6"/>
        <v>220</v>
      </c>
    </row>
    <row r="357" spans="2:20" ht="12.75">
      <c r="B357" s="188" t="s">
        <v>34</v>
      </c>
      <c r="C357" s="168" t="s">
        <v>197</v>
      </c>
      <c r="D357" s="169"/>
      <c r="E357" s="152" t="s">
        <v>12</v>
      </c>
      <c r="F357" s="152" t="s">
        <v>12</v>
      </c>
      <c r="G357" s="301">
        <v>40</v>
      </c>
      <c r="H357" s="301">
        <v>30</v>
      </c>
      <c r="I357" s="152" t="s">
        <v>12</v>
      </c>
      <c r="J357" s="301">
        <v>40</v>
      </c>
      <c r="K357" s="152" t="s">
        <v>12</v>
      </c>
      <c r="L357" s="153">
        <v>33</v>
      </c>
      <c r="M357" s="301">
        <v>44</v>
      </c>
      <c r="N357" s="189" t="s">
        <v>12</v>
      </c>
      <c r="O357" s="301"/>
      <c r="P357" s="301"/>
      <c r="Q357" s="301"/>
      <c r="R357" s="301"/>
      <c r="S357" s="301"/>
      <c r="T357" s="175">
        <f t="shared" si="6"/>
        <v>187</v>
      </c>
    </row>
    <row r="358" spans="2:20" ht="12.75">
      <c r="B358" s="188" t="s">
        <v>35</v>
      </c>
      <c r="C358" s="168" t="s">
        <v>198</v>
      </c>
      <c r="D358" s="169"/>
      <c r="E358" s="173" t="s">
        <v>12</v>
      </c>
      <c r="F358" s="152" t="s">
        <v>12</v>
      </c>
      <c r="G358" s="152" t="s">
        <v>12</v>
      </c>
      <c r="H358" s="152" t="s">
        <v>12</v>
      </c>
      <c r="I358" s="152" t="s">
        <v>12</v>
      </c>
      <c r="J358" s="152" t="s">
        <v>12</v>
      </c>
      <c r="K358" s="152" t="s">
        <v>12</v>
      </c>
      <c r="L358" s="301">
        <v>33</v>
      </c>
      <c r="M358" s="301">
        <v>33</v>
      </c>
      <c r="N358" s="301">
        <v>66</v>
      </c>
      <c r="O358" s="301"/>
      <c r="P358" s="301"/>
      <c r="Q358" s="301"/>
      <c r="R358" s="301"/>
      <c r="S358" s="301"/>
      <c r="T358" s="175">
        <f t="shared" si="6"/>
        <v>132</v>
      </c>
    </row>
    <row r="359" spans="2:20" ht="12.75">
      <c r="B359" s="172" t="s">
        <v>36</v>
      </c>
      <c r="C359" s="168" t="s">
        <v>199</v>
      </c>
      <c r="D359" s="169"/>
      <c r="E359" s="173" t="s">
        <v>12</v>
      </c>
      <c r="F359" s="153">
        <v>40</v>
      </c>
      <c r="G359" s="301">
        <v>40</v>
      </c>
      <c r="H359" s="152" t="s">
        <v>12</v>
      </c>
      <c r="I359" s="152" t="s">
        <v>12</v>
      </c>
      <c r="J359" s="152" t="s">
        <v>12</v>
      </c>
      <c r="K359" s="152" t="s">
        <v>12</v>
      </c>
      <c r="L359" s="152" t="s">
        <v>12</v>
      </c>
      <c r="M359" s="152" t="s">
        <v>12</v>
      </c>
      <c r="N359" s="152" t="s">
        <v>12</v>
      </c>
      <c r="O359" s="301"/>
      <c r="P359" s="301"/>
      <c r="Q359" s="301"/>
      <c r="R359" s="301"/>
      <c r="S359" s="301"/>
      <c r="T359" s="175">
        <f t="shared" si="6"/>
        <v>80</v>
      </c>
    </row>
    <row r="360" spans="2:20" ht="12.75">
      <c r="B360" s="172" t="s">
        <v>37</v>
      </c>
      <c r="C360" s="168" t="s">
        <v>200</v>
      </c>
      <c r="D360" s="169"/>
      <c r="E360" s="173" t="s">
        <v>12</v>
      </c>
      <c r="F360" s="153">
        <v>30</v>
      </c>
      <c r="G360" s="152" t="s">
        <v>12</v>
      </c>
      <c r="H360" s="152" t="s">
        <v>12</v>
      </c>
      <c r="I360" s="152" t="s">
        <v>12</v>
      </c>
      <c r="J360" s="152" t="s">
        <v>12</v>
      </c>
      <c r="K360" s="152" t="s">
        <v>12</v>
      </c>
      <c r="L360" s="152" t="s">
        <v>12</v>
      </c>
      <c r="M360" s="152" t="s">
        <v>12</v>
      </c>
      <c r="N360" s="398">
        <v>44</v>
      </c>
      <c r="O360" s="301"/>
      <c r="P360" s="301"/>
      <c r="Q360" s="301"/>
      <c r="R360" s="301"/>
      <c r="S360" s="301"/>
      <c r="T360" s="175">
        <f t="shared" si="6"/>
        <v>74</v>
      </c>
    </row>
    <row r="361" spans="2:20" ht="12.75">
      <c r="B361" s="172" t="s">
        <v>38</v>
      </c>
      <c r="C361" s="168" t="s">
        <v>201</v>
      </c>
      <c r="D361" s="169"/>
      <c r="E361" s="173" t="s">
        <v>12</v>
      </c>
      <c r="F361" s="152" t="s">
        <v>12</v>
      </c>
      <c r="G361" s="152" t="s">
        <v>12</v>
      </c>
      <c r="H361" s="152" t="s">
        <v>12</v>
      </c>
      <c r="I361" s="152" t="s">
        <v>12</v>
      </c>
      <c r="J361" s="152" t="s">
        <v>12</v>
      </c>
      <c r="K361" s="152" t="s">
        <v>12</v>
      </c>
      <c r="L361" s="152" t="s">
        <v>12</v>
      </c>
      <c r="M361" s="301">
        <v>66</v>
      </c>
      <c r="N361" s="152" t="s">
        <v>12</v>
      </c>
      <c r="O361" s="301"/>
      <c r="P361" s="301"/>
      <c r="Q361" s="301"/>
      <c r="R361" s="301"/>
      <c r="S361" s="301"/>
      <c r="T361" s="175">
        <f t="shared" si="6"/>
        <v>66</v>
      </c>
    </row>
    <row r="362" spans="2:20" ht="12.75">
      <c r="B362" s="172" t="s">
        <v>43</v>
      </c>
      <c r="C362" s="168" t="s">
        <v>202</v>
      </c>
      <c r="D362" s="169"/>
      <c r="E362" s="153">
        <v>40</v>
      </c>
      <c r="F362" s="152" t="s">
        <v>12</v>
      </c>
      <c r="G362" s="152" t="s">
        <v>12</v>
      </c>
      <c r="H362" s="152" t="s">
        <v>12</v>
      </c>
      <c r="I362" s="152" t="s">
        <v>12</v>
      </c>
      <c r="J362" s="152" t="s">
        <v>12</v>
      </c>
      <c r="K362" s="152" t="s">
        <v>12</v>
      </c>
      <c r="L362" s="152" t="s">
        <v>12</v>
      </c>
      <c r="M362" s="152" t="s">
        <v>12</v>
      </c>
      <c r="N362" s="152" t="s">
        <v>12</v>
      </c>
      <c r="O362" s="301"/>
      <c r="P362" s="301"/>
      <c r="Q362" s="301"/>
      <c r="R362" s="301"/>
      <c r="S362" s="301"/>
      <c r="T362" s="175">
        <f t="shared" si="6"/>
        <v>40</v>
      </c>
    </row>
    <row r="363" spans="2:20" ht="12.75">
      <c r="B363" s="172" t="s">
        <v>203</v>
      </c>
      <c r="C363" s="168" t="s">
        <v>204</v>
      </c>
      <c r="D363" s="169"/>
      <c r="E363" s="152" t="s">
        <v>12</v>
      </c>
      <c r="F363" s="152" t="s">
        <v>12</v>
      </c>
      <c r="G363" s="152" t="s">
        <v>12</v>
      </c>
      <c r="H363" s="152" t="s">
        <v>12</v>
      </c>
      <c r="I363" s="152" t="s">
        <v>12</v>
      </c>
      <c r="J363" s="152" t="s">
        <v>12</v>
      </c>
      <c r="K363" s="152" t="s">
        <v>12</v>
      </c>
      <c r="L363" s="153">
        <v>33</v>
      </c>
      <c r="M363" s="152" t="s">
        <v>12</v>
      </c>
      <c r="N363" s="152" t="s">
        <v>12</v>
      </c>
      <c r="O363" s="301"/>
      <c r="P363" s="301"/>
      <c r="Q363" s="301"/>
      <c r="R363" s="153"/>
      <c r="S363" s="301"/>
      <c r="T363" s="175">
        <f t="shared" si="6"/>
        <v>33</v>
      </c>
    </row>
    <row r="364" spans="2:20" ht="12.75">
      <c r="B364" s="172" t="s">
        <v>203</v>
      </c>
      <c r="C364" s="168" t="s">
        <v>205</v>
      </c>
      <c r="D364" s="169"/>
      <c r="E364" s="152" t="s">
        <v>12</v>
      </c>
      <c r="F364" s="152" t="s">
        <v>12</v>
      </c>
      <c r="G364" s="152" t="s">
        <v>12</v>
      </c>
      <c r="H364" s="152" t="s">
        <v>12</v>
      </c>
      <c r="I364" s="152" t="s">
        <v>12</v>
      </c>
      <c r="J364" s="152" t="s">
        <v>12</v>
      </c>
      <c r="K364" s="152" t="s">
        <v>12</v>
      </c>
      <c r="L364" s="152" t="s">
        <v>12</v>
      </c>
      <c r="M364" s="153">
        <v>33</v>
      </c>
      <c r="N364" s="152" t="s">
        <v>12</v>
      </c>
      <c r="O364" s="301"/>
      <c r="P364" s="301"/>
      <c r="Q364" s="301"/>
      <c r="R364" s="153"/>
      <c r="S364" s="301"/>
      <c r="T364" s="175">
        <f t="shared" si="6"/>
        <v>33</v>
      </c>
    </row>
    <row r="365" spans="2:20" ht="12.75">
      <c r="B365" s="172" t="s">
        <v>203</v>
      </c>
      <c r="C365" s="168" t="s">
        <v>206</v>
      </c>
      <c r="D365" s="169"/>
      <c r="E365" s="152" t="s">
        <v>12</v>
      </c>
      <c r="F365" s="152" t="s">
        <v>12</v>
      </c>
      <c r="G365" s="152" t="s">
        <v>12</v>
      </c>
      <c r="H365" s="152" t="s">
        <v>12</v>
      </c>
      <c r="I365" s="152" t="s">
        <v>12</v>
      </c>
      <c r="J365" s="152" t="s">
        <v>12</v>
      </c>
      <c r="K365" s="152" t="s">
        <v>12</v>
      </c>
      <c r="L365" s="152" t="s">
        <v>12</v>
      </c>
      <c r="M365" s="153">
        <v>33</v>
      </c>
      <c r="N365" s="152" t="s">
        <v>12</v>
      </c>
      <c r="O365" s="301"/>
      <c r="P365" s="301"/>
      <c r="Q365" s="301"/>
      <c r="R365" s="153"/>
      <c r="S365" s="301"/>
      <c r="T365" s="175">
        <f t="shared" si="6"/>
        <v>33</v>
      </c>
    </row>
    <row r="366" spans="2:20" ht="12.75">
      <c r="B366" s="172" t="s">
        <v>203</v>
      </c>
      <c r="C366" s="168" t="s">
        <v>207</v>
      </c>
      <c r="D366" s="169"/>
      <c r="E366" s="152" t="s">
        <v>12</v>
      </c>
      <c r="F366" s="152" t="s">
        <v>12</v>
      </c>
      <c r="G366" s="152" t="s">
        <v>12</v>
      </c>
      <c r="H366" s="152" t="s">
        <v>12</v>
      </c>
      <c r="I366" s="152" t="s">
        <v>12</v>
      </c>
      <c r="J366" s="152" t="s">
        <v>12</v>
      </c>
      <c r="K366" s="152" t="s">
        <v>12</v>
      </c>
      <c r="L366" s="152" t="s">
        <v>12</v>
      </c>
      <c r="M366" s="153">
        <v>33</v>
      </c>
      <c r="N366" s="189" t="s">
        <v>12</v>
      </c>
      <c r="O366" s="301"/>
      <c r="P366" s="301"/>
      <c r="Q366" s="301"/>
      <c r="R366" s="153"/>
      <c r="S366" s="301"/>
      <c r="T366" s="175">
        <f t="shared" si="6"/>
        <v>33</v>
      </c>
    </row>
    <row r="367" spans="2:20" ht="12.75">
      <c r="B367" s="172" t="s">
        <v>208</v>
      </c>
      <c r="C367" s="168" t="s">
        <v>209</v>
      </c>
      <c r="D367" s="169"/>
      <c r="E367" s="301">
        <v>30</v>
      </c>
      <c r="F367" s="152" t="s">
        <v>12</v>
      </c>
      <c r="G367" s="152" t="s">
        <v>12</v>
      </c>
      <c r="H367" s="152" t="s">
        <v>12</v>
      </c>
      <c r="I367" s="152" t="s">
        <v>12</v>
      </c>
      <c r="J367" s="152" t="s">
        <v>12</v>
      </c>
      <c r="K367" s="152" t="s">
        <v>12</v>
      </c>
      <c r="L367" s="152" t="s">
        <v>12</v>
      </c>
      <c r="M367" s="152" t="s">
        <v>12</v>
      </c>
      <c r="N367" s="152" t="s">
        <v>12</v>
      </c>
      <c r="O367" s="301"/>
      <c r="P367" s="301"/>
      <c r="Q367" s="301"/>
      <c r="R367" s="301"/>
      <c r="S367" s="301"/>
      <c r="T367" s="175">
        <f t="shared" si="6"/>
        <v>30</v>
      </c>
    </row>
    <row r="368" spans="2:20" ht="12.75">
      <c r="B368" s="172" t="s">
        <v>208</v>
      </c>
      <c r="C368" s="168" t="s">
        <v>210</v>
      </c>
      <c r="D368" s="190"/>
      <c r="E368" s="191">
        <v>30</v>
      </c>
      <c r="F368" s="152" t="s">
        <v>12</v>
      </c>
      <c r="G368" s="152" t="s">
        <v>12</v>
      </c>
      <c r="H368" s="152" t="s">
        <v>12</v>
      </c>
      <c r="I368" s="152" t="s">
        <v>12</v>
      </c>
      <c r="J368" s="152" t="s">
        <v>12</v>
      </c>
      <c r="K368" s="152" t="s">
        <v>12</v>
      </c>
      <c r="L368" s="152" t="s">
        <v>12</v>
      </c>
      <c r="M368" s="152" t="s">
        <v>12</v>
      </c>
      <c r="N368" s="152" t="s">
        <v>12</v>
      </c>
      <c r="O368" s="301"/>
      <c r="P368" s="301"/>
      <c r="Q368" s="301"/>
      <c r="R368" s="301"/>
      <c r="S368" s="301"/>
      <c r="T368" s="175">
        <f t="shared" si="6"/>
        <v>30</v>
      </c>
    </row>
    <row r="369" spans="2:20" ht="13.5" thickBot="1">
      <c r="B369" s="179" t="s">
        <v>208</v>
      </c>
      <c r="C369" s="193" t="s">
        <v>211</v>
      </c>
      <c r="D369" s="181"/>
      <c r="E369" s="405">
        <v>30</v>
      </c>
      <c r="F369" s="194" t="s">
        <v>12</v>
      </c>
      <c r="G369" s="194" t="s">
        <v>12</v>
      </c>
      <c r="H369" s="194" t="s">
        <v>12</v>
      </c>
      <c r="I369" s="194" t="s">
        <v>12</v>
      </c>
      <c r="J369" s="194" t="s">
        <v>12</v>
      </c>
      <c r="K369" s="150" t="s">
        <v>12</v>
      </c>
      <c r="L369" s="194" t="s">
        <v>12</v>
      </c>
      <c r="M369" s="150" t="s">
        <v>12</v>
      </c>
      <c r="N369" s="150" t="s">
        <v>12</v>
      </c>
      <c r="O369" s="292"/>
      <c r="P369" s="292"/>
      <c r="Q369" s="292"/>
      <c r="R369" s="292"/>
      <c r="S369" s="292"/>
      <c r="T369" s="183">
        <f t="shared" si="6"/>
        <v>30</v>
      </c>
    </row>
    <row r="370" ht="13.5" thickBot="1"/>
    <row r="371" spans="2:20" ht="13.5" thickBot="1">
      <c r="B371" s="18" t="s">
        <v>0</v>
      </c>
      <c r="C371" s="164" t="s">
        <v>6</v>
      </c>
      <c r="D371" s="165"/>
      <c r="E371" s="4">
        <v>1</v>
      </c>
      <c r="F371" s="5">
        <v>2</v>
      </c>
      <c r="G371" s="5">
        <v>3</v>
      </c>
      <c r="H371" s="5">
        <v>4</v>
      </c>
      <c r="I371" s="5">
        <v>5</v>
      </c>
      <c r="J371" s="5">
        <v>6</v>
      </c>
      <c r="K371" s="5">
        <v>7</v>
      </c>
      <c r="L371" s="19">
        <v>8</v>
      </c>
      <c r="M371" s="5">
        <v>9</v>
      </c>
      <c r="N371" s="5">
        <v>10</v>
      </c>
      <c r="O371" s="5">
        <v>11</v>
      </c>
      <c r="P371" s="5">
        <v>12</v>
      </c>
      <c r="Q371" s="5">
        <v>13</v>
      </c>
      <c r="R371" s="5">
        <v>14</v>
      </c>
      <c r="S371" s="18">
        <v>17</v>
      </c>
      <c r="T371" s="5" t="s">
        <v>172</v>
      </c>
    </row>
    <row r="372" spans="2:20" ht="12.75">
      <c r="B372" s="167" t="s">
        <v>23</v>
      </c>
      <c r="C372" s="195" t="s">
        <v>132</v>
      </c>
      <c r="D372" s="196"/>
      <c r="E372" s="33">
        <v>100</v>
      </c>
      <c r="F372" s="298">
        <v>100</v>
      </c>
      <c r="G372" s="15">
        <v>100</v>
      </c>
      <c r="H372" s="15">
        <v>100</v>
      </c>
      <c r="I372" s="15">
        <v>100</v>
      </c>
      <c r="J372" s="15">
        <v>100</v>
      </c>
      <c r="K372" s="152" t="s">
        <v>12</v>
      </c>
      <c r="L372" s="315">
        <v>110</v>
      </c>
      <c r="M372" s="315">
        <v>110</v>
      </c>
      <c r="N372" s="313">
        <v>66</v>
      </c>
      <c r="O372" s="311"/>
      <c r="P372" s="315"/>
      <c r="Q372" s="15"/>
      <c r="R372" s="15"/>
      <c r="S372" s="15"/>
      <c r="T372" s="174">
        <f>SUM(E372:S372)-E372-N372</f>
        <v>720</v>
      </c>
    </row>
    <row r="373" spans="2:20" ht="12.75">
      <c r="B373" s="188" t="s">
        <v>22</v>
      </c>
      <c r="C373" s="195" t="s">
        <v>212</v>
      </c>
      <c r="D373" s="196"/>
      <c r="E373" s="153">
        <v>80</v>
      </c>
      <c r="F373" s="153">
        <v>80</v>
      </c>
      <c r="G373" s="152" t="s">
        <v>12</v>
      </c>
      <c r="H373" s="152" t="s">
        <v>12</v>
      </c>
      <c r="I373" s="301">
        <v>80</v>
      </c>
      <c r="J373" s="153">
        <v>80</v>
      </c>
      <c r="K373" s="152" t="s">
        <v>12</v>
      </c>
      <c r="L373" s="15">
        <v>66</v>
      </c>
      <c r="M373" s="315">
        <v>88</v>
      </c>
      <c r="N373" s="16">
        <v>66</v>
      </c>
      <c r="O373" s="315"/>
      <c r="P373" s="315"/>
      <c r="Q373" s="315"/>
      <c r="R373" s="15"/>
      <c r="S373" s="315"/>
      <c r="T373" s="174">
        <f aca="true" t="shared" si="7" ref="T373:T388">SUM(E373:S373)</f>
        <v>540</v>
      </c>
    </row>
    <row r="374" spans="2:20" ht="12.75">
      <c r="B374" s="188" t="s">
        <v>24</v>
      </c>
      <c r="C374" s="197" t="s">
        <v>213</v>
      </c>
      <c r="D374" s="198"/>
      <c r="E374" s="400">
        <v>80</v>
      </c>
      <c r="F374" s="320" t="s">
        <v>12</v>
      </c>
      <c r="G374" s="153">
        <v>80</v>
      </c>
      <c r="H374" s="153">
        <v>80</v>
      </c>
      <c r="I374" s="301">
        <v>60</v>
      </c>
      <c r="J374" s="301">
        <v>60</v>
      </c>
      <c r="K374" s="152" t="s">
        <v>12</v>
      </c>
      <c r="L374" s="152" t="s">
        <v>12</v>
      </c>
      <c r="M374" s="152" t="s">
        <v>12</v>
      </c>
      <c r="N374" s="398">
        <v>110</v>
      </c>
      <c r="O374" s="301"/>
      <c r="P374" s="301"/>
      <c r="Q374" s="301"/>
      <c r="R374" s="301"/>
      <c r="S374" s="301"/>
      <c r="T374" s="174">
        <f t="shared" si="7"/>
        <v>470</v>
      </c>
    </row>
    <row r="375" spans="2:20" ht="12.75">
      <c r="B375" s="188" t="s">
        <v>25</v>
      </c>
      <c r="C375" s="197" t="s">
        <v>214</v>
      </c>
      <c r="D375" s="196"/>
      <c r="E375" s="199">
        <v>80</v>
      </c>
      <c r="F375" s="406" t="s">
        <v>12</v>
      </c>
      <c r="G375" s="407">
        <v>40</v>
      </c>
      <c r="H375" s="152" t="s">
        <v>12</v>
      </c>
      <c r="I375" s="153">
        <v>60</v>
      </c>
      <c r="J375" s="301">
        <v>60</v>
      </c>
      <c r="K375" s="152" t="s">
        <v>12</v>
      </c>
      <c r="L375" s="153">
        <v>44</v>
      </c>
      <c r="M375" s="152" t="s">
        <v>12</v>
      </c>
      <c r="N375" s="176">
        <v>44</v>
      </c>
      <c r="O375" s="153"/>
      <c r="P375" s="301"/>
      <c r="Q375" s="301"/>
      <c r="R375" s="301"/>
      <c r="S375" s="301"/>
      <c r="T375" s="174">
        <f t="shared" si="7"/>
        <v>328</v>
      </c>
    </row>
    <row r="376" spans="2:20" ht="12.75">
      <c r="B376" s="188" t="s">
        <v>26</v>
      </c>
      <c r="C376" s="197" t="s">
        <v>215</v>
      </c>
      <c r="D376" s="198"/>
      <c r="E376" s="400">
        <v>60</v>
      </c>
      <c r="F376" s="301">
        <v>60</v>
      </c>
      <c r="G376" s="301">
        <v>60</v>
      </c>
      <c r="H376" s="162" t="s">
        <v>12</v>
      </c>
      <c r="I376" s="153">
        <v>40</v>
      </c>
      <c r="J376" s="152" t="s">
        <v>12</v>
      </c>
      <c r="K376" s="152" t="s">
        <v>12</v>
      </c>
      <c r="L376" s="152" t="s">
        <v>12</v>
      </c>
      <c r="M376" s="152" t="s">
        <v>12</v>
      </c>
      <c r="N376" s="176">
        <v>88</v>
      </c>
      <c r="O376" s="153"/>
      <c r="P376" s="301"/>
      <c r="Q376" s="301"/>
      <c r="R376" s="301"/>
      <c r="S376" s="301"/>
      <c r="T376" s="174">
        <f t="shared" si="7"/>
        <v>308</v>
      </c>
    </row>
    <row r="377" spans="2:20" ht="12.75">
      <c r="B377" s="188" t="s">
        <v>27</v>
      </c>
      <c r="C377" s="197" t="s">
        <v>216</v>
      </c>
      <c r="D377" s="198"/>
      <c r="E377" s="170">
        <v>60</v>
      </c>
      <c r="F377" s="153">
        <v>60</v>
      </c>
      <c r="G377" s="301">
        <v>40</v>
      </c>
      <c r="H377" s="152" t="s">
        <v>12</v>
      </c>
      <c r="I377" s="152" t="s">
        <v>12</v>
      </c>
      <c r="J377" s="152" t="s">
        <v>12</v>
      </c>
      <c r="K377" s="152" t="s">
        <v>12</v>
      </c>
      <c r="L377" s="152" t="s">
        <v>12</v>
      </c>
      <c r="M377" s="152" t="s">
        <v>12</v>
      </c>
      <c r="N377" s="152" t="s">
        <v>12</v>
      </c>
      <c r="O377" s="301"/>
      <c r="P377" s="301"/>
      <c r="Q377" s="301"/>
      <c r="R377" s="301"/>
      <c r="S377" s="301"/>
      <c r="T377" s="174">
        <f t="shared" si="7"/>
        <v>160</v>
      </c>
    </row>
    <row r="378" spans="2:20" ht="12.75">
      <c r="B378" s="188" t="s">
        <v>29</v>
      </c>
      <c r="C378" s="197" t="s">
        <v>217</v>
      </c>
      <c r="D378" s="198"/>
      <c r="E378" s="173" t="s">
        <v>12</v>
      </c>
      <c r="F378" s="152" t="s">
        <v>12</v>
      </c>
      <c r="G378" s="152" t="s">
        <v>12</v>
      </c>
      <c r="H378" s="301">
        <v>60</v>
      </c>
      <c r="I378" s="152" t="s">
        <v>12</v>
      </c>
      <c r="J378" s="152" t="s">
        <v>12</v>
      </c>
      <c r="K378" s="152" t="s">
        <v>12</v>
      </c>
      <c r="L378" s="153">
        <v>66</v>
      </c>
      <c r="M378" s="152" t="s">
        <v>12</v>
      </c>
      <c r="N378" s="152" t="s">
        <v>12</v>
      </c>
      <c r="O378" s="153"/>
      <c r="P378" s="153"/>
      <c r="Q378" s="153"/>
      <c r="R378" s="153"/>
      <c r="S378" s="153"/>
      <c r="T378" s="174">
        <f t="shared" si="7"/>
        <v>126</v>
      </c>
    </row>
    <row r="379" spans="2:20" ht="12.75">
      <c r="B379" s="188" t="s">
        <v>30</v>
      </c>
      <c r="C379" s="197" t="s">
        <v>218</v>
      </c>
      <c r="D379" s="198"/>
      <c r="E379" s="173" t="s">
        <v>12</v>
      </c>
      <c r="F379" s="152" t="s">
        <v>12</v>
      </c>
      <c r="G379" s="301">
        <v>60</v>
      </c>
      <c r="H379" s="152" t="s">
        <v>12</v>
      </c>
      <c r="I379" s="152" t="s">
        <v>12</v>
      </c>
      <c r="J379" s="152" t="s">
        <v>12</v>
      </c>
      <c r="K379" s="152" t="s">
        <v>12</v>
      </c>
      <c r="L379" s="301">
        <v>44</v>
      </c>
      <c r="M379" s="152" t="s">
        <v>12</v>
      </c>
      <c r="N379" s="152" t="s">
        <v>12</v>
      </c>
      <c r="O379" s="153"/>
      <c r="P379" s="301"/>
      <c r="Q379" s="301"/>
      <c r="R379" s="301"/>
      <c r="S379" s="301"/>
      <c r="T379" s="174">
        <f t="shared" si="7"/>
        <v>104</v>
      </c>
    </row>
    <row r="380" spans="2:20" ht="12.75">
      <c r="B380" s="188" t="s">
        <v>31</v>
      </c>
      <c r="C380" s="197" t="s">
        <v>219</v>
      </c>
      <c r="D380" s="198"/>
      <c r="E380" s="152" t="s">
        <v>12</v>
      </c>
      <c r="F380" s="152" t="s">
        <v>12</v>
      </c>
      <c r="G380" s="152" t="s">
        <v>12</v>
      </c>
      <c r="H380" s="152" t="s">
        <v>12</v>
      </c>
      <c r="I380" s="152" t="s">
        <v>12</v>
      </c>
      <c r="J380" s="152" t="s">
        <v>12</v>
      </c>
      <c r="K380" s="152" t="s">
        <v>12</v>
      </c>
      <c r="L380" s="153">
        <v>88</v>
      </c>
      <c r="M380" s="152" t="s">
        <v>12</v>
      </c>
      <c r="N380" s="152" t="s">
        <v>12</v>
      </c>
      <c r="O380" s="301"/>
      <c r="P380" s="301"/>
      <c r="Q380" s="301"/>
      <c r="R380" s="301"/>
      <c r="S380" s="301"/>
      <c r="T380" s="174">
        <f t="shared" si="7"/>
        <v>88</v>
      </c>
    </row>
    <row r="381" spans="2:20" ht="12.75">
      <c r="B381" s="188" t="s">
        <v>32</v>
      </c>
      <c r="C381" s="197" t="s">
        <v>220</v>
      </c>
      <c r="D381" s="198"/>
      <c r="E381" s="173" t="s">
        <v>12</v>
      </c>
      <c r="F381" s="301">
        <v>40</v>
      </c>
      <c r="G381" s="152" t="s">
        <v>12</v>
      </c>
      <c r="H381" s="152" t="s">
        <v>12</v>
      </c>
      <c r="I381" s="152" t="s">
        <v>12</v>
      </c>
      <c r="J381" s="152" t="s">
        <v>12</v>
      </c>
      <c r="K381" s="152" t="s">
        <v>12</v>
      </c>
      <c r="L381" s="153">
        <v>44</v>
      </c>
      <c r="M381" s="152" t="s">
        <v>12</v>
      </c>
      <c r="N381" s="152" t="s">
        <v>12</v>
      </c>
      <c r="O381" s="301"/>
      <c r="P381" s="301"/>
      <c r="Q381" s="301"/>
      <c r="R381" s="153"/>
      <c r="S381" s="301"/>
      <c r="T381" s="174">
        <f t="shared" si="7"/>
        <v>84</v>
      </c>
    </row>
    <row r="382" spans="2:20" ht="12.75">
      <c r="B382" s="188" t="s">
        <v>159</v>
      </c>
      <c r="C382" s="197" t="s">
        <v>221</v>
      </c>
      <c r="D382" s="200"/>
      <c r="E382" s="201" t="s">
        <v>12</v>
      </c>
      <c r="F382" s="173" t="s">
        <v>12</v>
      </c>
      <c r="G382" s="173" t="s">
        <v>12</v>
      </c>
      <c r="H382" s="152" t="s">
        <v>12</v>
      </c>
      <c r="I382" s="152" t="s">
        <v>12</v>
      </c>
      <c r="J382" s="152" t="s">
        <v>12</v>
      </c>
      <c r="K382" s="152" t="s">
        <v>12</v>
      </c>
      <c r="L382" s="152" t="s">
        <v>12</v>
      </c>
      <c r="M382" s="153">
        <v>66</v>
      </c>
      <c r="N382" s="152" t="s">
        <v>12</v>
      </c>
      <c r="O382" s="153"/>
      <c r="P382" s="301"/>
      <c r="Q382" s="301"/>
      <c r="R382" s="301"/>
      <c r="S382" s="301"/>
      <c r="T382" s="174">
        <f t="shared" si="7"/>
        <v>66</v>
      </c>
    </row>
    <row r="383" spans="2:20" ht="12.75">
      <c r="B383" s="188" t="s">
        <v>159</v>
      </c>
      <c r="C383" s="197" t="s">
        <v>222</v>
      </c>
      <c r="D383" s="200"/>
      <c r="E383" s="201" t="s">
        <v>12</v>
      </c>
      <c r="F383" s="173" t="s">
        <v>12</v>
      </c>
      <c r="G383" s="173" t="s">
        <v>12</v>
      </c>
      <c r="H383" s="152" t="s">
        <v>12</v>
      </c>
      <c r="I383" s="152" t="s">
        <v>12</v>
      </c>
      <c r="J383" s="152" t="s">
        <v>12</v>
      </c>
      <c r="K383" s="152" t="s">
        <v>12</v>
      </c>
      <c r="L383" s="152" t="s">
        <v>12</v>
      </c>
      <c r="M383" s="153">
        <v>66</v>
      </c>
      <c r="N383" s="152" t="s">
        <v>12</v>
      </c>
      <c r="O383" s="153"/>
      <c r="P383" s="301"/>
      <c r="Q383" s="301"/>
      <c r="R383" s="301"/>
      <c r="S383" s="301"/>
      <c r="T383" s="174">
        <f t="shared" si="7"/>
        <v>66</v>
      </c>
    </row>
    <row r="384" spans="2:20" ht="12.75">
      <c r="B384" s="188" t="s">
        <v>223</v>
      </c>
      <c r="C384" s="197" t="s">
        <v>146</v>
      </c>
      <c r="D384" s="198"/>
      <c r="E384" s="170">
        <v>60</v>
      </c>
      <c r="F384" s="152" t="s">
        <v>12</v>
      </c>
      <c r="G384" s="152" t="s">
        <v>12</v>
      </c>
      <c r="H384" s="152" t="s">
        <v>12</v>
      </c>
      <c r="I384" s="152" t="s">
        <v>12</v>
      </c>
      <c r="J384" s="152" t="s">
        <v>12</v>
      </c>
      <c r="K384" s="152" t="s">
        <v>12</v>
      </c>
      <c r="L384" s="152" t="s">
        <v>12</v>
      </c>
      <c r="M384" s="152" t="s">
        <v>12</v>
      </c>
      <c r="N384" s="152" t="s">
        <v>12</v>
      </c>
      <c r="O384" s="153"/>
      <c r="P384" s="153"/>
      <c r="Q384" s="153"/>
      <c r="R384" s="153"/>
      <c r="S384" s="153"/>
      <c r="T384" s="174">
        <f t="shared" si="7"/>
        <v>60</v>
      </c>
    </row>
    <row r="385" spans="2:20" ht="12.75">
      <c r="B385" s="188" t="s">
        <v>223</v>
      </c>
      <c r="C385" s="202" t="s">
        <v>224</v>
      </c>
      <c r="D385" s="203"/>
      <c r="E385" s="170">
        <v>60</v>
      </c>
      <c r="F385" s="173" t="s">
        <v>12</v>
      </c>
      <c r="G385" s="204" t="s">
        <v>12</v>
      </c>
      <c r="H385" s="152" t="s">
        <v>12</v>
      </c>
      <c r="I385" s="152" t="s">
        <v>12</v>
      </c>
      <c r="J385" s="152" t="s">
        <v>12</v>
      </c>
      <c r="K385" s="152" t="s">
        <v>12</v>
      </c>
      <c r="L385" s="204" t="s">
        <v>12</v>
      </c>
      <c r="M385" s="152" t="s">
        <v>12</v>
      </c>
      <c r="N385" s="152" t="s">
        <v>12</v>
      </c>
      <c r="O385" s="324"/>
      <c r="P385" s="324"/>
      <c r="Q385" s="324"/>
      <c r="R385" s="324"/>
      <c r="S385" s="324"/>
      <c r="T385" s="174">
        <f t="shared" si="7"/>
        <v>60</v>
      </c>
    </row>
    <row r="386" spans="2:20" ht="12.75">
      <c r="B386" s="188" t="s">
        <v>223</v>
      </c>
      <c r="C386" s="197" t="s">
        <v>225</v>
      </c>
      <c r="D386" s="198"/>
      <c r="E386" s="152" t="s">
        <v>12</v>
      </c>
      <c r="F386" s="152" t="s">
        <v>12</v>
      </c>
      <c r="G386" s="152" t="s">
        <v>12</v>
      </c>
      <c r="H386" s="301">
        <v>60</v>
      </c>
      <c r="I386" s="152" t="s">
        <v>12</v>
      </c>
      <c r="J386" s="152" t="s">
        <v>12</v>
      </c>
      <c r="K386" s="152" t="s">
        <v>12</v>
      </c>
      <c r="L386" s="152" t="s">
        <v>12</v>
      </c>
      <c r="M386" s="152" t="s">
        <v>12</v>
      </c>
      <c r="N386" s="152" t="s">
        <v>12</v>
      </c>
      <c r="O386" s="301"/>
      <c r="P386" s="301"/>
      <c r="Q386" s="301"/>
      <c r="R386" s="301"/>
      <c r="S386" s="301"/>
      <c r="T386" s="174">
        <f t="shared" si="7"/>
        <v>60</v>
      </c>
    </row>
    <row r="387" spans="2:20" ht="12.75">
      <c r="B387" s="188" t="s">
        <v>38</v>
      </c>
      <c r="C387" s="197" t="s">
        <v>226</v>
      </c>
      <c r="D387" s="200"/>
      <c r="E387" s="201" t="s">
        <v>12</v>
      </c>
      <c r="F387" s="173" t="s">
        <v>12</v>
      </c>
      <c r="G387" s="173" t="s">
        <v>12</v>
      </c>
      <c r="H387" s="152" t="s">
        <v>12</v>
      </c>
      <c r="I387" s="152" t="s">
        <v>12</v>
      </c>
      <c r="J387" s="152" t="s">
        <v>12</v>
      </c>
      <c r="K387" s="152" t="s">
        <v>12</v>
      </c>
      <c r="L387" s="153">
        <v>44</v>
      </c>
      <c r="M387" s="152" t="s">
        <v>12</v>
      </c>
      <c r="N387" s="152" t="s">
        <v>12</v>
      </c>
      <c r="O387" s="153"/>
      <c r="P387" s="301"/>
      <c r="Q387" s="301"/>
      <c r="R387" s="301"/>
      <c r="S387" s="301"/>
      <c r="T387" s="174">
        <f t="shared" si="7"/>
        <v>44</v>
      </c>
    </row>
    <row r="388" spans="2:20" ht="13.5" thickBot="1">
      <c r="B388" s="179" t="s">
        <v>43</v>
      </c>
      <c r="C388" s="205" t="s">
        <v>227</v>
      </c>
      <c r="D388" s="206"/>
      <c r="E388" s="182" t="s">
        <v>12</v>
      </c>
      <c r="F388" s="207" t="s">
        <v>12</v>
      </c>
      <c r="G388" s="207" t="s">
        <v>12</v>
      </c>
      <c r="H388" s="207" t="s">
        <v>12</v>
      </c>
      <c r="I388" s="292">
        <v>40</v>
      </c>
      <c r="J388" s="207" t="s">
        <v>12</v>
      </c>
      <c r="K388" s="150" t="s">
        <v>12</v>
      </c>
      <c r="L388" s="207" t="s">
        <v>12</v>
      </c>
      <c r="M388" s="150" t="s">
        <v>12</v>
      </c>
      <c r="N388" s="150" t="s">
        <v>12</v>
      </c>
      <c r="O388" s="292"/>
      <c r="P388" s="292"/>
      <c r="Q388" s="292"/>
      <c r="R388" s="292"/>
      <c r="S388" s="292"/>
      <c r="T388" s="183">
        <f t="shared" si="7"/>
        <v>40</v>
      </c>
    </row>
    <row r="389" ht="13.5" thickBot="1"/>
    <row r="390" spans="2:20" ht="13.5" thickBot="1">
      <c r="B390" s="18" t="s">
        <v>0</v>
      </c>
      <c r="C390" s="164" t="s">
        <v>10</v>
      </c>
      <c r="D390" s="165"/>
      <c r="E390" s="4">
        <v>1</v>
      </c>
      <c r="F390" s="5">
        <v>2</v>
      </c>
      <c r="G390" s="5">
        <v>3</v>
      </c>
      <c r="H390" s="5">
        <v>4</v>
      </c>
      <c r="I390" s="5">
        <v>5</v>
      </c>
      <c r="J390" s="5">
        <v>6</v>
      </c>
      <c r="K390" s="5">
        <v>7</v>
      </c>
      <c r="L390" s="19">
        <v>8</v>
      </c>
      <c r="M390" s="5">
        <v>9</v>
      </c>
      <c r="N390" s="5">
        <v>10</v>
      </c>
      <c r="O390" s="5">
        <v>11</v>
      </c>
      <c r="P390" s="5">
        <v>12</v>
      </c>
      <c r="Q390" s="5">
        <v>13</v>
      </c>
      <c r="R390" s="5">
        <v>14</v>
      </c>
      <c r="S390" s="18">
        <v>17</v>
      </c>
      <c r="T390" s="5" t="s">
        <v>172</v>
      </c>
    </row>
    <row r="391" spans="2:20" ht="12.75">
      <c r="B391" s="167" t="s">
        <v>23</v>
      </c>
      <c r="C391" s="208" t="s">
        <v>134</v>
      </c>
      <c r="D391" s="209"/>
      <c r="E391" s="210" t="s">
        <v>12</v>
      </c>
      <c r="F391" s="210" t="s">
        <v>12</v>
      </c>
      <c r="G391" s="210" t="s">
        <v>12</v>
      </c>
      <c r="H391" s="210" t="s">
        <v>12</v>
      </c>
      <c r="I391" s="210" t="s">
        <v>12</v>
      </c>
      <c r="J391" s="210" t="s">
        <v>12</v>
      </c>
      <c r="K391" s="210" t="s">
        <v>12</v>
      </c>
      <c r="L391" s="211">
        <v>110</v>
      </c>
      <c r="M391" s="211">
        <v>110</v>
      </c>
      <c r="N391" s="210" t="s">
        <v>12</v>
      </c>
      <c r="O391" s="212"/>
      <c r="P391" s="213"/>
      <c r="Q391" s="213"/>
      <c r="R391" s="213"/>
      <c r="S391" s="213"/>
      <c r="T391" s="171">
        <f>SUM(E391:S391)</f>
        <v>220</v>
      </c>
    </row>
    <row r="392" spans="2:20" ht="12.75">
      <c r="B392" s="188" t="s">
        <v>28</v>
      </c>
      <c r="C392" s="184" t="s">
        <v>134</v>
      </c>
      <c r="D392" s="185"/>
      <c r="E392" s="186" t="s">
        <v>12</v>
      </c>
      <c r="F392" s="186" t="s">
        <v>12</v>
      </c>
      <c r="G392" s="186" t="s">
        <v>12</v>
      </c>
      <c r="H392" s="186" t="s">
        <v>12</v>
      </c>
      <c r="I392" s="186" t="s">
        <v>12</v>
      </c>
      <c r="J392" s="186" t="s">
        <v>12</v>
      </c>
      <c r="K392" s="186" t="s">
        <v>12</v>
      </c>
      <c r="L392" s="186" t="s">
        <v>12</v>
      </c>
      <c r="M392" s="214">
        <v>88</v>
      </c>
      <c r="N392" s="186" t="s">
        <v>12</v>
      </c>
      <c r="O392" s="215"/>
      <c r="P392" s="216"/>
      <c r="Q392" s="216"/>
      <c r="R392" s="216"/>
      <c r="S392" s="216"/>
      <c r="T392" s="174">
        <f>SUM(E392:S392)</f>
        <v>88</v>
      </c>
    </row>
    <row r="393" spans="2:20" ht="13.5" thickBot="1">
      <c r="B393" s="179" t="s">
        <v>28</v>
      </c>
      <c r="C393" s="193" t="s">
        <v>228</v>
      </c>
      <c r="D393" s="217"/>
      <c r="E393" s="207" t="s">
        <v>12</v>
      </c>
      <c r="F393" s="207" t="s">
        <v>12</v>
      </c>
      <c r="G393" s="207" t="s">
        <v>12</v>
      </c>
      <c r="H393" s="207" t="s">
        <v>12</v>
      </c>
      <c r="I393" s="207" t="s">
        <v>12</v>
      </c>
      <c r="J393" s="207" t="s">
        <v>12</v>
      </c>
      <c r="K393" s="207" t="s">
        <v>12</v>
      </c>
      <c r="L393" s="218">
        <v>88</v>
      </c>
      <c r="M393" s="219" t="s">
        <v>12</v>
      </c>
      <c r="N393" s="207" t="s">
        <v>12</v>
      </c>
      <c r="O393" s="220"/>
      <c r="P393" s="221"/>
      <c r="Q393" s="221"/>
      <c r="R393" s="221"/>
      <c r="S393" s="221"/>
      <c r="T393" s="183">
        <f>SUM(E393:S393)</f>
        <v>88</v>
      </c>
    </row>
    <row r="394" ht="13.5" thickBot="1"/>
    <row r="395" spans="2:20" ht="13.5" thickBot="1">
      <c r="B395" s="18" t="s">
        <v>0</v>
      </c>
      <c r="C395" s="164" t="s">
        <v>171</v>
      </c>
      <c r="D395" s="165"/>
      <c r="E395" s="4">
        <v>1</v>
      </c>
      <c r="F395" s="5">
        <v>2</v>
      </c>
      <c r="G395" s="5">
        <v>3</v>
      </c>
      <c r="H395" s="5">
        <v>4</v>
      </c>
      <c r="I395" s="5">
        <v>5</v>
      </c>
      <c r="J395" s="5">
        <v>6</v>
      </c>
      <c r="K395" s="5">
        <v>7</v>
      </c>
      <c r="L395" s="19">
        <v>8</v>
      </c>
      <c r="M395" s="5">
        <v>9</v>
      </c>
      <c r="N395" s="5">
        <v>10</v>
      </c>
      <c r="O395" s="5">
        <v>11</v>
      </c>
      <c r="P395" s="5">
        <v>12</v>
      </c>
      <c r="Q395" s="5">
        <v>13</v>
      </c>
      <c r="R395" s="5">
        <v>14</v>
      </c>
      <c r="S395" s="18">
        <v>17</v>
      </c>
      <c r="T395" s="5" t="s">
        <v>172</v>
      </c>
    </row>
    <row r="396" spans="2:20" ht="12.75">
      <c r="B396" s="167" t="s">
        <v>23</v>
      </c>
      <c r="C396" s="184" t="s">
        <v>229</v>
      </c>
      <c r="D396" s="185"/>
      <c r="E396" s="199">
        <v>100</v>
      </c>
      <c r="F396" s="400">
        <v>80</v>
      </c>
      <c r="G396" s="170">
        <v>100</v>
      </c>
      <c r="H396" s="162" t="s">
        <v>12</v>
      </c>
      <c r="I396" s="162" t="s">
        <v>12</v>
      </c>
      <c r="J396" s="162" t="s">
        <v>12</v>
      </c>
      <c r="K396" s="162" t="s">
        <v>12</v>
      </c>
      <c r="L396" s="162" t="s">
        <v>12</v>
      </c>
      <c r="M396" s="162" t="s">
        <v>12</v>
      </c>
      <c r="N396" s="162" t="s">
        <v>12</v>
      </c>
      <c r="O396" s="161"/>
      <c r="P396" s="15"/>
      <c r="Q396" s="15"/>
      <c r="R396" s="15"/>
      <c r="S396" s="15"/>
      <c r="T396" s="171">
        <f>SUM(E396:S396)</f>
        <v>280</v>
      </c>
    </row>
    <row r="397" spans="2:20" ht="12.75">
      <c r="B397" s="188" t="s">
        <v>22</v>
      </c>
      <c r="C397" s="168" t="s">
        <v>230</v>
      </c>
      <c r="D397" s="169"/>
      <c r="E397" s="173" t="s">
        <v>12</v>
      </c>
      <c r="F397" s="153">
        <v>100</v>
      </c>
      <c r="G397" s="153">
        <v>80</v>
      </c>
      <c r="H397" s="320" t="s">
        <v>12</v>
      </c>
      <c r="I397" s="320" t="s">
        <v>12</v>
      </c>
      <c r="J397" s="320" t="s">
        <v>12</v>
      </c>
      <c r="K397" s="320" t="s">
        <v>12</v>
      </c>
      <c r="L397" s="320" t="s">
        <v>12</v>
      </c>
      <c r="M397" s="320" t="s">
        <v>12</v>
      </c>
      <c r="N397" s="320" t="s">
        <v>12</v>
      </c>
      <c r="O397" s="301"/>
      <c r="P397" s="301"/>
      <c r="Q397" s="301"/>
      <c r="R397" s="153"/>
      <c r="S397" s="301"/>
      <c r="T397" s="174">
        <f>SUM(E397:S397)</f>
        <v>180</v>
      </c>
    </row>
    <row r="398" spans="2:20" ht="12.75">
      <c r="B398" s="188" t="s">
        <v>24</v>
      </c>
      <c r="C398" s="168" t="s">
        <v>231</v>
      </c>
      <c r="D398" s="169"/>
      <c r="E398" s="170">
        <v>80</v>
      </c>
      <c r="F398" s="173" t="s">
        <v>12</v>
      </c>
      <c r="G398" s="173" t="s">
        <v>12</v>
      </c>
      <c r="H398" s="152" t="s">
        <v>12</v>
      </c>
      <c r="I398" s="152" t="s">
        <v>12</v>
      </c>
      <c r="J398" s="152" t="s">
        <v>12</v>
      </c>
      <c r="K398" s="152" t="s">
        <v>12</v>
      </c>
      <c r="L398" s="152" t="s">
        <v>12</v>
      </c>
      <c r="M398" s="152" t="s">
        <v>12</v>
      </c>
      <c r="N398" s="152" t="s">
        <v>12</v>
      </c>
      <c r="O398" s="301"/>
      <c r="P398" s="301"/>
      <c r="Q398" s="153"/>
      <c r="R398" s="153"/>
      <c r="S398" s="153"/>
      <c r="T398" s="174">
        <f>SUM(E398:S398)</f>
        <v>80</v>
      </c>
    </row>
    <row r="399" spans="2:20" ht="13.5" thickBot="1">
      <c r="B399" s="222" t="s">
        <v>25</v>
      </c>
      <c r="C399" s="180" t="s">
        <v>232</v>
      </c>
      <c r="D399" s="223"/>
      <c r="E399" s="408">
        <v>60</v>
      </c>
      <c r="F399" s="150" t="s">
        <v>12</v>
      </c>
      <c r="G399" s="150" t="s">
        <v>12</v>
      </c>
      <c r="H399" s="150" t="s">
        <v>12</v>
      </c>
      <c r="I399" s="150" t="s">
        <v>12</v>
      </c>
      <c r="J399" s="150" t="s">
        <v>12</v>
      </c>
      <c r="K399" s="150" t="s">
        <v>12</v>
      </c>
      <c r="L399" s="150" t="s">
        <v>12</v>
      </c>
      <c r="M399" s="150" t="s">
        <v>12</v>
      </c>
      <c r="N399" s="150" t="s">
        <v>12</v>
      </c>
      <c r="O399" s="151"/>
      <c r="P399" s="286"/>
      <c r="Q399" s="286"/>
      <c r="R399" s="286"/>
      <c r="S399" s="286"/>
      <c r="T399" s="224">
        <f>SUM(E399:S399)</f>
        <v>60</v>
      </c>
    </row>
    <row r="400" ht="13.5" thickBot="1"/>
    <row r="401" spans="2:20" ht="13.5" thickBot="1">
      <c r="B401" s="18" t="s">
        <v>0</v>
      </c>
      <c r="C401" s="164" t="s">
        <v>233</v>
      </c>
      <c r="D401" s="165"/>
      <c r="E401" s="4">
        <v>1</v>
      </c>
      <c r="F401" s="5">
        <v>2</v>
      </c>
      <c r="G401" s="5">
        <v>3</v>
      </c>
      <c r="H401" s="5">
        <v>4</v>
      </c>
      <c r="I401" s="5">
        <v>5</v>
      </c>
      <c r="J401" s="5">
        <v>6</v>
      </c>
      <c r="K401" s="5">
        <v>7</v>
      </c>
      <c r="L401" s="19">
        <v>8</v>
      </c>
      <c r="M401" s="5">
        <v>9</v>
      </c>
      <c r="N401" s="5">
        <v>10</v>
      </c>
      <c r="O401" s="5">
        <v>11</v>
      </c>
      <c r="P401" s="5">
        <v>12</v>
      </c>
      <c r="Q401" s="5">
        <v>13</v>
      </c>
      <c r="R401" s="5">
        <v>14</v>
      </c>
      <c r="S401" s="18">
        <v>17</v>
      </c>
      <c r="T401" s="5" t="s">
        <v>172</v>
      </c>
    </row>
    <row r="402" spans="2:20" ht="12.75">
      <c r="B402" s="167" t="s">
        <v>23</v>
      </c>
      <c r="C402" s="184" t="s">
        <v>132</v>
      </c>
      <c r="D402" s="185"/>
      <c r="E402" s="335">
        <v>60</v>
      </c>
      <c r="F402" s="315">
        <v>100</v>
      </c>
      <c r="G402" s="31">
        <v>60</v>
      </c>
      <c r="H402" s="15">
        <v>100</v>
      </c>
      <c r="I402" s="15">
        <v>100</v>
      </c>
      <c r="J402" s="15">
        <v>100</v>
      </c>
      <c r="K402" s="314" t="s">
        <v>12</v>
      </c>
      <c r="L402" s="311">
        <v>88</v>
      </c>
      <c r="M402" s="315">
        <v>110</v>
      </c>
      <c r="N402" s="402">
        <v>66</v>
      </c>
      <c r="O402" s="311"/>
      <c r="P402" s="315"/>
      <c r="Q402" s="15"/>
      <c r="R402" s="15"/>
      <c r="S402" s="15"/>
      <c r="T402" s="171">
        <f>SUM(E402:S402)-E402-G402</f>
        <v>664</v>
      </c>
    </row>
    <row r="403" spans="2:20" ht="12.75">
      <c r="B403" s="188" t="s">
        <v>22</v>
      </c>
      <c r="C403" s="184" t="s">
        <v>176</v>
      </c>
      <c r="D403" s="185"/>
      <c r="E403" s="34">
        <v>60</v>
      </c>
      <c r="F403" s="15">
        <v>100</v>
      </c>
      <c r="G403" s="298">
        <v>60</v>
      </c>
      <c r="H403" s="15">
        <v>100</v>
      </c>
      <c r="I403" s="314" t="s">
        <v>12</v>
      </c>
      <c r="J403" s="315">
        <v>100</v>
      </c>
      <c r="K403" s="314" t="s">
        <v>12</v>
      </c>
      <c r="L403" s="315">
        <v>88</v>
      </c>
      <c r="M403" s="315">
        <v>110</v>
      </c>
      <c r="N403" s="402">
        <v>66</v>
      </c>
      <c r="O403" s="315"/>
      <c r="P403" s="315"/>
      <c r="Q403" s="315"/>
      <c r="R403" s="315"/>
      <c r="S403" s="315"/>
      <c r="T403" s="175">
        <f>SUM(E403:S403)-E403</f>
        <v>624</v>
      </c>
    </row>
    <row r="404" spans="2:20" ht="12.75">
      <c r="B404" s="188" t="s">
        <v>24</v>
      </c>
      <c r="C404" s="184" t="s">
        <v>4</v>
      </c>
      <c r="D404" s="185"/>
      <c r="E404" s="403">
        <v>40</v>
      </c>
      <c r="F404" s="340">
        <v>40</v>
      </c>
      <c r="G404" s="315">
        <v>40</v>
      </c>
      <c r="H404" s="15">
        <v>40</v>
      </c>
      <c r="I404" s="315">
        <v>80</v>
      </c>
      <c r="J404" s="15">
        <v>60</v>
      </c>
      <c r="K404" s="314" t="s">
        <v>12</v>
      </c>
      <c r="L404" s="315">
        <v>66</v>
      </c>
      <c r="M404" s="301">
        <v>66</v>
      </c>
      <c r="N404" s="153">
        <v>66</v>
      </c>
      <c r="O404" s="315"/>
      <c r="P404" s="315"/>
      <c r="Q404" s="315"/>
      <c r="R404" s="15"/>
      <c r="S404" s="315"/>
      <c r="T404" s="174">
        <f>SUM(E404:S404)-E404-F404</f>
        <v>418</v>
      </c>
    </row>
    <row r="405" spans="2:20" ht="12.75">
      <c r="B405" s="188" t="s">
        <v>25</v>
      </c>
      <c r="C405" s="168" t="s">
        <v>173</v>
      </c>
      <c r="D405" s="169"/>
      <c r="E405" s="170">
        <v>100</v>
      </c>
      <c r="F405" s="314" t="s">
        <v>12</v>
      </c>
      <c r="G405" s="301">
        <v>100</v>
      </c>
      <c r="H405" s="320" t="s">
        <v>12</v>
      </c>
      <c r="I405" s="153">
        <v>100</v>
      </c>
      <c r="J405" s="301">
        <v>60</v>
      </c>
      <c r="K405" s="320" t="s">
        <v>12</v>
      </c>
      <c r="L405" s="301">
        <v>44</v>
      </c>
      <c r="M405" s="320" t="s">
        <v>12</v>
      </c>
      <c r="N405" s="399" t="s">
        <v>12</v>
      </c>
      <c r="O405" s="301"/>
      <c r="P405" s="301"/>
      <c r="Q405" s="301"/>
      <c r="R405" s="301"/>
      <c r="S405" s="301"/>
      <c r="T405" s="174">
        <f aca="true" t="shared" si="8" ref="T405:T440">SUM(E405:S405)</f>
        <v>404</v>
      </c>
    </row>
    <row r="406" spans="2:20" ht="12.75">
      <c r="B406" s="188" t="s">
        <v>26</v>
      </c>
      <c r="C406" s="168" t="s">
        <v>191</v>
      </c>
      <c r="D406" s="169"/>
      <c r="E406" s="400">
        <v>80</v>
      </c>
      <c r="F406" s="400">
        <v>60</v>
      </c>
      <c r="G406" s="400">
        <v>80</v>
      </c>
      <c r="H406" s="301">
        <v>80</v>
      </c>
      <c r="I406" s="314" t="s">
        <v>12</v>
      </c>
      <c r="J406" s="314" t="s">
        <v>12</v>
      </c>
      <c r="K406" s="314" t="s">
        <v>12</v>
      </c>
      <c r="L406" s="314" t="s">
        <v>12</v>
      </c>
      <c r="M406" s="153">
        <v>88</v>
      </c>
      <c r="N406" s="320" t="s">
        <v>12</v>
      </c>
      <c r="O406" s="301"/>
      <c r="P406" s="301"/>
      <c r="Q406" s="301"/>
      <c r="R406" s="301"/>
      <c r="S406" s="301"/>
      <c r="T406" s="174">
        <f t="shared" si="8"/>
        <v>388</v>
      </c>
    </row>
    <row r="407" spans="2:20" ht="12.75">
      <c r="B407" s="188" t="s">
        <v>27</v>
      </c>
      <c r="C407" s="168" t="s">
        <v>143</v>
      </c>
      <c r="D407" s="169"/>
      <c r="E407" s="170">
        <v>80</v>
      </c>
      <c r="F407" s="170">
        <v>60</v>
      </c>
      <c r="G407" s="400">
        <v>80</v>
      </c>
      <c r="H407" s="400">
        <v>80</v>
      </c>
      <c r="I407" s="314" t="s">
        <v>12</v>
      </c>
      <c r="J407" s="153">
        <v>80</v>
      </c>
      <c r="K407" s="320" t="s">
        <v>12</v>
      </c>
      <c r="L407" s="320" t="s">
        <v>12</v>
      </c>
      <c r="M407" s="320" t="s">
        <v>12</v>
      </c>
      <c r="N407" s="320" t="s">
        <v>12</v>
      </c>
      <c r="O407" s="301"/>
      <c r="P407" s="301"/>
      <c r="Q407" s="301"/>
      <c r="R407" s="301"/>
      <c r="S407" s="301"/>
      <c r="T407" s="174">
        <f t="shared" si="8"/>
        <v>380</v>
      </c>
    </row>
    <row r="408" spans="2:20" ht="12.75">
      <c r="B408" s="188" t="s">
        <v>29</v>
      </c>
      <c r="C408" s="168" t="s">
        <v>142</v>
      </c>
      <c r="D408" s="169"/>
      <c r="E408" s="170">
        <v>60</v>
      </c>
      <c r="F408" s="153">
        <v>80</v>
      </c>
      <c r="G408" s="301">
        <v>60</v>
      </c>
      <c r="H408" s="301">
        <v>40</v>
      </c>
      <c r="I408" s="301">
        <v>80</v>
      </c>
      <c r="J408" s="320" t="s">
        <v>12</v>
      </c>
      <c r="K408" s="314" t="s">
        <v>12</v>
      </c>
      <c r="L408" s="314" t="s">
        <v>12</v>
      </c>
      <c r="M408" s="301">
        <v>44</v>
      </c>
      <c r="N408" s="320" t="s">
        <v>12</v>
      </c>
      <c r="O408" s="301"/>
      <c r="P408" s="301"/>
      <c r="Q408" s="301"/>
      <c r="R408" s="301"/>
      <c r="S408" s="301"/>
      <c r="T408" s="174">
        <f t="shared" si="8"/>
        <v>364</v>
      </c>
    </row>
    <row r="409" spans="2:20" ht="12.75">
      <c r="B409" s="188" t="s">
        <v>30</v>
      </c>
      <c r="C409" s="168" t="s">
        <v>175</v>
      </c>
      <c r="D409" s="169"/>
      <c r="E409" s="170">
        <v>100</v>
      </c>
      <c r="F409" s="409" t="s">
        <v>12</v>
      </c>
      <c r="G409" s="400">
        <v>100</v>
      </c>
      <c r="H409" s="409" t="s">
        <v>12</v>
      </c>
      <c r="I409" s="409" t="s">
        <v>12</v>
      </c>
      <c r="J409" s="409" t="s">
        <v>12</v>
      </c>
      <c r="K409" s="409" t="s">
        <v>12</v>
      </c>
      <c r="L409" s="315">
        <v>44</v>
      </c>
      <c r="M409" s="320" t="s">
        <v>12</v>
      </c>
      <c r="N409" s="153">
        <v>110</v>
      </c>
      <c r="O409" s="301"/>
      <c r="P409" s="301"/>
      <c r="Q409" s="301"/>
      <c r="R409" s="301"/>
      <c r="S409" s="301"/>
      <c r="T409" s="174">
        <f t="shared" si="8"/>
        <v>354</v>
      </c>
    </row>
    <row r="410" spans="2:20" ht="12.75">
      <c r="B410" s="188" t="s">
        <v>42</v>
      </c>
      <c r="C410" s="168" t="s">
        <v>234</v>
      </c>
      <c r="D410" s="169"/>
      <c r="E410" s="409" t="s">
        <v>12</v>
      </c>
      <c r="F410" s="301">
        <v>40</v>
      </c>
      <c r="G410" s="153">
        <v>40</v>
      </c>
      <c r="H410" s="153">
        <v>60</v>
      </c>
      <c r="I410" s="320" t="s">
        <v>12</v>
      </c>
      <c r="J410" s="301">
        <v>40</v>
      </c>
      <c r="K410" s="320" t="s">
        <v>12</v>
      </c>
      <c r="L410" s="301">
        <v>44</v>
      </c>
      <c r="M410" s="320" t="s">
        <v>12</v>
      </c>
      <c r="N410" s="398">
        <v>88</v>
      </c>
      <c r="O410" s="301"/>
      <c r="P410" s="301"/>
      <c r="Q410" s="301"/>
      <c r="R410" s="301"/>
      <c r="S410" s="301"/>
      <c r="T410" s="174">
        <f t="shared" si="8"/>
        <v>312</v>
      </c>
    </row>
    <row r="411" spans="2:20" ht="12.75">
      <c r="B411" s="188" t="s">
        <v>42</v>
      </c>
      <c r="C411" s="168" t="s">
        <v>229</v>
      </c>
      <c r="D411" s="169"/>
      <c r="E411" s="409" t="s">
        <v>12</v>
      </c>
      <c r="F411" s="301">
        <v>40</v>
      </c>
      <c r="G411" s="153">
        <v>40</v>
      </c>
      <c r="H411" s="153">
        <v>60</v>
      </c>
      <c r="I411" s="320" t="s">
        <v>12</v>
      </c>
      <c r="J411" s="301">
        <v>40</v>
      </c>
      <c r="K411" s="314" t="s">
        <v>12</v>
      </c>
      <c r="L411" s="315">
        <v>44</v>
      </c>
      <c r="M411" s="320" t="s">
        <v>12</v>
      </c>
      <c r="N411" s="301">
        <v>88</v>
      </c>
      <c r="O411" s="301"/>
      <c r="P411" s="301"/>
      <c r="Q411" s="301"/>
      <c r="R411" s="301"/>
      <c r="S411" s="301"/>
      <c r="T411" s="174">
        <f t="shared" si="8"/>
        <v>312</v>
      </c>
    </row>
    <row r="412" spans="2:20" ht="12.75">
      <c r="B412" s="188" t="s">
        <v>33</v>
      </c>
      <c r="C412" s="168" t="s">
        <v>197</v>
      </c>
      <c r="D412" s="169"/>
      <c r="E412" s="409" t="s">
        <v>12</v>
      </c>
      <c r="F412" s="320" t="s">
        <v>12</v>
      </c>
      <c r="G412" s="301">
        <v>40</v>
      </c>
      <c r="H412" s="301">
        <v>40</v>
      </c>
      <c r="I412" s="320" t="s">
        <v>12</v>
      </c>
      <c r="J412" s="153">
        <v>60</v>
      </c>
      <c r="K412" s="320" t="s">
        <v>12</v>
      </c>
      <c r="L412" s="301">
        <v>66</v>
      </c>
      <c r="M412" s="301">
        <v>66</v>
      </c>
      <c r="N412" s="320" t="s">
        <v>12</v>
      </c>
      <c r="O412" s="301"/>
      <c r="P412" s="301"/>
      <c r="Q412" s="301"/>
      <c r="R412" s="301"/>
      <c r="S412" s="301"/>
      <c r="T412" s="174">
        <f t="shared" si="8"/>
        <v>272</v>
      </c>
    </row>
    <row r="413" spans="2:20" ht="12.75">
      <c r="B413" s="188" t="s">
        <v>34</v>
      </c>
      <c r="C413" s="168" t="s">
        <v>177</v>
      </c>
      <c r="D413" s="169"/>
      <c r="E413" s="170">
        <v>60</v>
      </c>
      <c r="F413" s="170">
        <v>80</v>
      </c>
      <c r="G413" s="400">
        <v>60</v>
      </c>
      <c r="H413" s="400">
        <v>40</v>
      </c>
      <c r="I413" s="320" t="s">
        <v>12</v>
      </c>
      <c r="J413" s="320" t="s">
        <v>12</v>
      </c>
      <c r="K413" s="314" t="s">
        <v>12</v>
      </c>
      <c r="L413" s="314" t="s">
        <v>12</v>
      </c>
      <c r="M413" s="320" t="s">
        <v>12</v>
      </c>
      <c r="N413" s="399" t="s">
        <v>12</v>
      </c>
      <c r="O413" s="301"/>
      <c r="P413" s="301"/>
      <c r="Q413" s="301"/>
      <c r="R413" s="301"/>
      <c r="S413" s="301"/>
      <c r="T413" s="174">
        <f t="shared" si="8"/>
        <v>240</v>
      </c>
    </row>
    <row r="414" spans="2:20" ht="12.75">
      <c r="B414" s="188" t="s">
        <v>35</v>
      </c>
      <c r="C414" s="168" t="s">
        <v>145</v>
      </c>
      <c r="D414" s="169"/>
      <c r="E414" s="409" t="s">
        <v>12</v>
      </c>
      <c r="F414" s="320" t="s">
        <v>12</v>
      </c>
      <c r="G414" s="320" t="s">
        <v>12</v>
      </c>
      <c r="H414" s="320" t="s">
        <v>12</v>
      </c>
      <c r="I414" s="153">
        <v>60</v>
      </c>
      <c r="J414" s="153">
        <v>80</v>
      </c>
      <c r="K414" s="320" t="s">
        <v>12</v>
      </c>
      <c r="L414" s="314" t="s">
        <v>12</v>
      </c>
      <c r="M414" s="153">
        <v>88</v>
      </c>
      <c r="N414" s="399" t="s">
        <v>12</v>
      </c>
      <c r="O414" s="301"/>
      <c r="P414" s="301"/>
      <c r="Q414" s="301"/>
      <c r="R414" s="301"/>
      <c r="S414" s="301"/>
      <c r="T414" s="174">
        <f t="shared" si="8"/>
        <v>228</v>
      </c>
    </row>
    <row r="415" spans="2:20" ht="12.75">
      <c r="B415" s="188" t="s">
        <v>39</v>
      </c>
      <c r="C415" s="168" t="s">
        <v>178</v>
      </c>
      <c r="D415" s="169"/>
      <c r="E415" s="409" t="s">
        <v>12</v>
      </c>
      <c r="F415" s="320" t="s">
        <v>12</v>
      </c>
      <c r="G415" s="320" t="s">
        <v>12</v>
      </c>
      <c r="H415" s="301">
        <v>60</v>
      </c>
      <c r="I415" s="320" t="s">
        <v>12</v>
      </c>
      <c r="J415" s="320" t="s">
        <v>12</v>
      </c>
      <c r="K415" s="314" t="s">
        <v>12</v>
      </c>
      <c r="L415" s="315">
        <v>110</v>
      </c>
      <c r="M415" s="320" t="s">
        <v>12</v>
      </c>
      <c r="N415" s="320" t="s">
        <v>12</v>
      </c>
      <c r="O415" s="301"/>
      <c r="P415" s="301"/>
      <c r="Q415" s="301"/>
      <c r="R415" s="301"/>
      <c r="S415" s="301"/>
      <c r="T415" s="174">
        <f t="shared" si="8"/>
        <v>170</v>
      </c>
    </row>
    <row r="416" spans="2:20" ht="12.75">
      <c r="B416" s="188" t="s">
        <v>39</v>
      </c>
      <c r="C416" s="168" t="s">
        <v>181</v>
      </c>
      <c r="D416" s="169"/>
      <c r="E416" s="409" t="s">
        <v>12</v>
      </c>
      <c r="F416" s="409" t="s">
        <v>12</v>
      </c>
      <c r="G416" s="409" t="s">
        <v>12</v>
      </c>
      <c r="H416" s="170">
        <v>60</v>
      </c>
      <c r="I416" s="320" t="s">
        <v>12</v>
      </c>
      <c r="J416" s="320" t="s">
        <v>12</v>
      </c>
      <c r="K416" s="320" t="s">
        <v>12</v>
      </c>
      <c r="L416" s="320" t="s">
        <v>12</v>
      </c>
      <c r="M416" s="320" t="s">
        <v>12</v>
      </c>
      <c r="N416" s="301">
        <v>110</v>
      </c>
      <c r="O416" s="153"/>
      <c r="P416" s="153"/>
      <c r="Q416" s="153"/>
      <c r="R416" s="153"/>
      <c r="S416" s="153"/>
      <c r="T416" s="174">
        <f t="shared" si="8"/>
        <v>170</v>
      </c>
    </row>
    <row r="417" spans="2:20" ht="12.75">
      <c r="B417" s="188" t="s">
        <v>38</v>
      </c>
      <c r="C417" s="168" t="s">
        <v>182</v>
      </c>
      <c r="D417" s="169"/>
      <c r="E417" s="409" t="s">
        <v>12</v>
      </c>
      <c r="F417" s="314" t="s">
        <v>12</v>
      </c>
      <c r="G417" s="320" t="s">
        <v>12</v>
      </c>
      <c r="H417" s="320" t="s">
        <v>12</v>
      </c>
      <c r="I417" s="320" t="s">
        <v>12</v>
      </c>
      <c r="J417" s="320" t="s">
        <v>12</v>
      </c>
      <c r="K417" s="314" t="s">
        <v>12</v>
      </c>
      <c r="L417" s="315">
        <v>110</v>
      </c>
      <c r="M417" s="320" t="s">
        <v>12</v>
      </c>
      <c r="N417" s="320" t="s">
        <v>12</v>
      </c>
      <c r="O417" s="301"/>
      <c r="P417" s="301"/>
      <c r="Q417" s="153"/>
      <c r="R417" s="153"/>
      <c r="S417" s="153"/>
      <c r="T417" s="174">
        <f t="shared" si="8"/>
        <v>110</v>
      </c>
    </row>
    <row r="418" spans="2:20" ht="12.75">
      <c r="B418" s="188" t="s">
        <v>43</v>
      </c>
      <c r="C418" s="168" t="s">
        <v>200</v>
      </c>
      <c r="D418" s="169"/>
      <c r="E418" s="409" t="s">
        <v>12</v>
      </c>
      <c r="F418" s="315">
        <v>40</v>
      </c>
      <c r="G418" s="320" t="s">
        <v>12</v>
      </c>
      <c r="H418" s="320" t="s">
        <v>12</v>
      </c>
      <c r="I418" s="320" t="s">
        <v>12</v>
      </c>
      <c r="J418" s="320" t="s">
        <v>12</v>
      </c>
      <c r="K418" s="320" t="s">
        <v>12</v>
      </c>
      <c r="L418" s="320" t="s">
        <v>12</v>
      </c>
      <c r="M418" s="320" t="s">
        <v>12</v>
      </c>
      <c r="N418" s="301">
        <v>66</v>
      </c>
      <c r="O418" s="153"/>
      <c r="P418" s="153"/>
      <c r="Q418" s="153"/>
      <c r="R418" s="153"/>
      <c r="S418" s="153"/>
      <c r="T418" s="174">
        <f t="shared" si="8"/>
        <v>106</v>
      </c>
    </row>
    <row r="419" spans="2:20" ht="12.75">
      <c r="B419" s="188" t="s">
        <v>41</v>
      </c>
      <c r="C419" s="168" t="s">
        <v>183</v>
      </c>
      <c r="D419" s="169"/>
      <c r="E419" s="409" t="s">
        <v>12</v>
      </c>
      <c r="F419" s="301">
        <v>60</v>
      </c>
      <c r="G419" s="320" t="s">
        <v>12</v>
      </c>
      <c r="H419" s="152" t="s">
        <v>12</v>
      </c>
      <c r="I419" s="152" t="s">
        <v>12</v>
      </c>
      <c r="J419" s="152" t="s">
        <v>12</v>
      </c>
      <c r="K419" s="314" t="s">
        <v>12</v>
      </c>
      <c r="L419" s="314" t="s">
        <v>12</v>
      </c>
      <c r="M419" s="320" t="s">
        <v>12</v>
      </c>
      <c r="N419" s="301">
        <v>44</v>
      </c>
      <c r="O419" s="301"/>
      <c r="P419" s="301"/>
      <c r="Q419" s="301"/>
      <c r="R419" s="301"/>
      <c r="S419" s="301"/>
      <c r="T419" s="174">
        <f t="shared" si="8"/>
        <v>104</v>
      </c>
    </row>
    <row r="420" spans="2:20" ht="12.75">
      <c r="B420" s="188" t="s">
        <v>235</v>
      </c>
      <c r="C420" s="168" t="s">
        <v>196</v>
      </c>
      <c r="D420" s="169"/>
      <c r="E420" s="409" t="s">
        <v>12</v>
      </c>
      <c r="F420" s="301">
        <v>40</v>
      </c>
      <c r="G420" s="320" t="s">
        <v>12</v>
      </c>
      <c r="H420" s="320" t="s">
        <v>12</v>
      </c>
      <c r="I420" s="320" t="s">
        <v>12</v>
      </c>
      <c r="J420" s="320" t="s">
        <v>12</v>
      </c>
      <c r="K420" s="314" t="s">
        <v>12</v>
      </c>
      <c r="L420" s="301">
        <v>44</v>
      </c>
      <c r="M420" s="320" t="s">
        <v>12</v>
      </c>
      <c r="N420" s="320" t="s">
        <v>12</v>
      </c>
      <c r="O420" s="301"/>
      <c r="P420" s="301"/>
      <c r="Q420" s="301"/>
      <c r="R420" s="301"/>
      <c r="S420" s="301"/>
      <c r="T420" s="174">
        <f t="shared" si="8"/>
        <v>84</v>
      </c>
    </row>
    <row r="421" spans="2:20" ht="12.75">
      <c r="B421" s="188" t="s">
        <v>235</v>
      </c>
      <c r="C421" s="168" t="s">
        <v>192</v>
      </c>
      <c r="D421" s="169"/>
      <c r="E421" s="409" t="s">
        <v>12</v>
      </c>
      <c r="F421" s="301">
        <v>40</v>
      </c>
      <c r="G421" s="320" t="s">
        <v>12</v>
      </c>
      <c r="H421" s="320" t="s">
        <v>12</v>
      </c>
      <c r="I421" s="320" t="s">
        <v>12</v>
      </c>
      <c r="J421" s="320" t="s">
        <v>12</v>
      </c>
      <c r="K421" s="314" t="s">
        <v>12</v>
      </c>
      <c r="L421" s="320" t="s">
        <v>12</v>
      </c>
      <c r="M421" s="301">
        <v>44</v>
      </c>
      <c r="N421" s="320" t="s">
        <v>12</v>
      </c>
      <c r="O421" s="301"/>
      <c r="P421" s="301"/>
      <c r="Q421" s="301"/>
      <c r="R421" s="301"/>
      <c r="S421" s="301"/>
      <c r="T421" s="174">
        <f t="shared" si="8"/>
        <v>84</v>
      </c>
    </row>
    <row r="422" spans="2:20" ht="12.75">
      <c r="B422" s="188" t="s">
        <v>235</v>
      </c>
      <c r="C422" s="168" t="s">
        <v>179</v>
      </c>
      <c r="D422" s="169"/>
      <c r="E422" s="409" t="s">
        <v>12</v>
      </c>
      <c r="F422" s="315">
        <v>40</v>
      </c>
      <c r="G422" s="320" t="s">
        <v>12</v>
      </c>
      <c r="H422" s="320" t="s">
        <v>12</v>
      </c>
      <c r="I422" s="320" t="s">
        <v>12</v>
      </c>
      <c r="J422" s="320" t="s">
        <v>12</v>
      </c>
      <c r="K422" s="320" t="s">
        <v>12</v>
      </c>
      <c r="L422" s="320" t="s">
        <v>12</v>
      </c>
      <c r="M422" s="320" t="s">
        <v>12</v>
      </c>
      <c r="N422" s="301">
        <v>44</v>
      </c>
      <c r="O422" s="301"/>
      <c r="P422" s="301"/>
      <c r="Q422" s="301"/>
      <c r="R422" s="301"/>
      <c r="S422" s="301"/>
      <c r="T422" s="174">
        <f t="shared" si="8"/>
        <v>84</v>
      </c>
    </row>
    <row r="423" spans="2:20" ht="12.75">
      <c r="B423" s="188" t="s">
        <v>236</v>
      </c>
      <c r="C423" s="168" t="s">
        <v>134</v>
      </c>
      <c r="D423" s="169"/>
      <c r="E423" s="409" t="s">
        <v>12</v>
      </c>
      <c r="F423" s="314" t="s">
        <v>12</v>
      </c>
      <c r="G423" s="314" t="s">
        <v>12</v>
      </c>
      <c r="H423" s="314" t="s">
        <v>12</v>
      </c>
      <c r="I423" s="314" t="s">
        <v>12</v>
      </c>
      <c r="J423" s="314" t="s">
        <v>12</v>
      </c>
      <c r="K423" s="314" t="s">
        <v>12</v>
      </c>
      <c r="L423" s="315">
        <v>66</v>
      </c>
      <c r="M423" s="320" t="s">
        <v>12</v>
      </c>
      <c r="N423" s="399" t="s">
        <v>12</v>
      </c>
      <c r="O423" s="153"/>
      <c r="P423" s="301"/>
      <c r="Q423" s="301"/>
      <c r="R423" s="301"/>
      <c r="S423" s="301"/>
      <c r="T423" s="174">
        <f t="shared" si="8"/>
        <v>66</v>
      </c>
    </row>
    <row r="424" spans="2:20" ht="12.75">
      <c r="B424" s="188" t="s">
        <v>236</v>
      </c>
      <c r="C424" s="168" t="s">
        <v>228</v>
      </c>
      <c r="D424" s="169"/>
      <c r="E424" s="409" t="s">
        <v>12</v>
      </c>
      <c r="F424" s="320" t="s">
        <v>12</v>
      </c>
      <c r="G424" s="320" t="s">
        <v>12</v>
      </c>
      <c r="H424" s="320" t="s">
        <v>12</v>
      </c>
      <c r="I424" s="320" t="s">
        <v>12</v>
      </c>
      <c r="J424" s="320" t="s">
        <v>12</v>
      </c>
      <c r="K424" s="314" t="s">
        <v>12</v>
      </c>
      <c r="L424" s="315">
        <v>66</v>
      </c>
      <c r="M424" s="320" t="s">
        <v>12</v>
      </c>
      <c r="N424" s="320" t="s">
        <v>12</v>
      </c>
      <c r="O424" s="153"/>
      <c r="P424" s="301"/>
      <c r="Q424" s="301"/>
      <c r="R424" s="301"/>
      <c r="S424" s="301"/>
      <c r="T424" s="174">
        <f t="shared" si="8"/>
        <v>66</v>
      </c>
    </row>
    <row r="425" spans="2:20" ht="12.75">
      <c r="B425" s="188" t="s">
        <v>236</v>
      </c>
      <c r="C425" s="168" t="s">
        <v>201</v>
      </c>
      <c r="D425" s="185"/>
      <c r="E425" s="314" t="s">
        <v>12</v>
      </c>
      <c r="F425" s="320" t="s">
        <v>12</v>
      </c>
      <c r="G425" s="320" t="s">
        <v>12</v>
      </c>
      <c r="H425" s="320" t="s">
        <v>12</v>
      </c>
      <c r="I425" s="320" t="s">
        <v>12</v>
      </c>
      <c r="J425" s="320" t="s">
        <v>12</v>
      </c>
      <c r="K425" s="320" t="s">
        <v>12</v>
      </c>
      <c r="L425" s="320" t="s">
        <v>12</v>
      </c>
      <c r="M425" s="153">
        <v>66</v>
      </c>
      <c r="N425" s="399" t="s">
        <v>12</v>
      </c>
      <c r="O425" s="153"/>
      <c r="P425" s="301"/>
      <c r="Q425" s="301"/>
      <c r="R425" s="301"/>
      <c r="S425" s="301"/>
      <c r="T425" s="174">
        <f t="shared" si="8"/>
        <v>66</v>
      </c>
    </row>
    <row r="426" spans="2:20" ht="12.75">
      <c r="B426" s="188" t="s">
        <v>236</v>
      </c>
      <c r="C426" s="168" t="s">
        <v>186</v>
      </c>
      <c r="D426" s="185"/>
      <c r="E426" s="314" t="s">
        <v>12</v>
      </c>
      <c r="F426" s="320" t="s">
        <v>12</v>
      </c>
      <c r="G426" s="320" t="s">
        <v>12</v>
      </c>
      <c r="H426" s="320" t="s">
        <v>12</v>
      </c>
      <c r="I426" s="320" t="s">
        <v>12</v>
      </c>
      <c r="J426" s="320" t="s">
        <v>12</v>
      </c>
      <c r="K426" s="314" t="s">
        <v>12</v>
      </c>
      <c r="L426" s="314" t="s">
        <v>12</v>
      </c>
      <c r="M426" s="153">
        <v>66</v>
      </c>
      <c r="N426" s="320" t="s">
        <v>12</v>
      </c>
      <c r="O426" s="153"/>
      <c r="P426" s="301"/>
      <c r="Q426" s="301"/>
      <c r="R426" s="301"/>
      <c r="S426" s="301"/>
      <c r="T426" s="174">
        <f t="shared" si="8"/>
        <v>66</v>
      </c>
    </row>
    <row r="427" spans="2:20" ht="12.75">
      <c r="B427" s="188" t="s">
        <v>45</v>
      </c>
      <c r="C427" s="168" t="s">
        <v>190</v>
      </c>
      <c r="D427" s="185"/>
      <c r="E427" s="314" t="s">
        <v>12</v>
      </c>
      <c r="F427" s="320" t="s">
        <v>12</v>
      </c>
      <c r="G427" s="320" t="s">
        <v>12</v>
      </c>
      <c r="H427" s="320" t="s">
        <v>12</v>
      </c>
      <c r="I427" s="320" t="s">
        <v>12</v>
      </c>
      <c r="J427" s="153">
        <v>60</v>
      </c>
      <c r="K427" s="320" t="s">
        <v>12</v>
      </c>
      <c r="L427" s="320" t="s">
        <v>12</v>
      </c>
      <c r="M427" s="320" t="s">
        <v>12</v>
      </c>
      <c r="N427" s="320" t="s">
        <v>12</v>
      </c>
      <c r="O427" s="153"/>
      <c r="P427" s="153"/>
      <c r="Q427" s="153"/>
      <c r="R427" s="153"/>
      <c r="S427" s="153"/>
      <c r="T427" s="174">
        <f t="shared" si="8"/>
        <v>60</v>
      </c>
    </row>
    <row r="428" spans="2:20" ht="12.75">
      <c r="B428" s="188" t="s">
        <v>45</v>
      </c>
      <c r="C428" s="168" t="s">
        <v>215</v>
      </c>
      <c r="D428" s="185"/>
      <c r="E428" s="314" t="s">
        <v>12</v>
      </c>
      <c r="F428" s="153">
        <v>60</v>
      </c>
      <c r="G428" s="320" t="s">
        <v>12</v>
      </c>
      <c r="H428" s="320" t="s">
        <v>12</v>
      </c>
      <c r="I428" s="320" t="s">
        <v>12</v>
      </c>
      <c r="J428" s="320" t="s">
        <v>12</v>
      </c>
      <c r="K428" s="320" t="s">
        <v>12</v>
      </c>
      <c r="L428" s="320" t="s">
        <v>12</v>
      </c>
      <c r="M428" s="320" t="s">
        <v>12</v>
      </c>
      <c r="N428" s="320" t="s">
        <v>12</v>
      </c>
      <c r="O428" s="153"/>
      <c r="P428" s="301"/>
      <c r="Q428" s="301"/>
      <c r="R428" s="301"/>
      <c r="S428" s="301"/>
      <c r="T428" s="174">
        <f t="shared" si="8"/>
        <v>60</v>
      </c>
    </row>
    <row r="429" spans="2:20" ht="12.75">
      <c r="B429" s="188" t="s">
        <v>45</v>
      </c>
      <c r="C429" s="168" t="s">
        <v>184</v>
      </c>
      <c r="D429" s="185"/>
      <c r="E429" s="314" t="s">
        <v>12</v>
      </c>
      <c r="F429" s="320" t="s">
        <v>12</v>
      </c>
      <c r="G429" s="320" t="s">
        <v>12</v>
      </c>
      <c r="H429" s="320" t="s">
        <v>12</v>
      </c>
      <c r="I429" s="153">
        <v>60</v>
      </c>
      <c r="J429" s="320" t="s">
        <v>12</v>
      </c>
      <c r="K429" s="320" t="s">
        <v>12</v>
      </c>
      <c r="L429" s="320" t="s">
        <v>12</v>
      </c>
      <c r="M429" s="320" t="s">
        <v>12</v>
      </c>
      <c r="N429" s="320" t="s">
        <v>12</v>
      </c>
      <c r="O429" s="153"/>
      <c r="P429" s="301"/>
      <c r="Q429" s="301"/>
      <c r="R429" s="301"/>
      <c r="S429" s="301"/>
      <c r="T429" s="174">
        <f t="shared" si="8"/>
        <v>60</v>
      </c>
    </row>
    <row r="430" spans="2:20" ht="12.75">
      <c r="B430" s="172" t="s">
        <v>237</v>
      </c>
      <c r="C430" s="168" t="s">
        <v>238</v>
      </c>
      <c r="D430" s="185"/>
      <c r="E430" s="314" t="s">
        <v>12</v>
      </c>
      <c r="F430" s="320" t="s">
        <v>12</v>
      </c>
      <c r="G430" s="320" t="s">
        <v>12</v>
      </c>
      <c r="H430" s="320" t="s">
        <v>12</v>
      </c>
      <c r="I430" s="320" t="s">
        <v>12</v>
      </c>
      <c r="J430" s="320" t="s">
        <v>12</v>
      </c>
      <c r="K430" s="320" t="s">
        <v>12</v>
      </c>
      <c r="L430" s="301">
        <v>44</v>
      </c>
      <c r="M430" s="320" t="s">
        <v>12</v>
      </c>
      <c r="N430" s="320" t="s">
        <v>12</v>
      </c>
      <c r="O430" s="301"/>
      <c r="P430" s="301"/>
      <c r="Q430" s="301"/>
      <c r="R430" s="301"/>
      <c r="S430" s="301"/>
      <c r="T430" s="174">
        <f t="shared" si="8"/>
        <v>44</v>
      </c>
    </row>
    <row r="431" spans="2:20" ht="12.75">
      <c r="B431" s="172" t="s">
        <v>237</v>
      </c>
      <c r="C431" s="168" t="s">
        <v>46</v>
      </c>
      <c r="D431" s="185"/>
      <c r="E431" s="314" t="s">
        <v>12</v>
      </c>
      <c r="F431" s="320" t="s">
        <v>12</v>
      </c>
      <c r="G431" s="320" t="s">
        <v>12</v>
      </c>
      <c r="H431" s="320" t="s">
        <v>12</v>
      </c>
      <c r="I431" s="320" t="s">
        <v>12</v>
      </c>
      <c r="J431" s="320" t="s">
        <v>12</v>
      </c>
      <c r="K431" s="320" t="s">
        <v>12</v>
      </c>
      <c r="L431" s="320" t="s">
        <v>12</v>
      </c>
      <c r="M431" s="301">
        <v>44</v>
      </c>
      <c r="N431" s="320" t="s">
        <v>12</v>
      </c>
      <c r="O431" s="301"/>
      <c r="P431" s="301"/>
      <c r="Q431" s="301"/>
      <c r="R431" s="301"/>
      <c r="S431" s="301"/>
      <c r="T431" s="174">
        <f t="shared" si="8"/>
        <v>44</v>
      </c>
    </row>
    <row r="432" spans="2:20" ht="12.75">
      <c r="B432" s="172" t="s">
        <v>237</v>
      </c>
      <c r="C432" s="168" t="s">
        <v>239</v>
      </c>
      <c r="D432" s="185"/>
      <c r="E432" s="314" t="s">
        <v>12</v>
      </c>
      <c r="F432" s="320" t="s">
        <v>12</v>
      </c>
      <c r="G432" s="320" t="s">
        <v>12</v>
      </c>
      <c r="H432" s="320" t="s">
        <v>12</v>
      </c>
      <c r="I432" s="320" t="s">
        <v>12</v>
      </c>
      <c r="J432" s="320" t="s">
        <v>12</v>
      </c>
      <c r="K432" s="320" t="s">
        <v>12</v>
      </c>
      <c r="L432" s="320" t="s">
        <v>12</v>
      </c>
      <c r="M432" s="301">
        <v>44</v>
      </c>
      <c r="N432" s="320" t="s">
        <v>12</v>
      </c>
      <c r="O432" s="301"/>
      <c r="P432" s="301"/>
      <c r="Q432" s="301"/>
      <c r="R432" s="301"/>
      <c r="S432" s="301"/>
      <c r="T432" s="174">
        <f t="shared" si="8"/>
        <v>44</v>
      </c>
    </row>
    <row r="433" spans="2:20" ht="12.75">
      <c r="B433" s="172" t="s">
        <v>237</v>
      </c>
      <c r="C433" s="168" t="s">
        <v>222</v>
      </c>
      <c r="D433" s="185"/>
      <c r="E433" s="314" t="s">
        <v>12</v>
      </c>
      <c r="F433" s="320" t="s">
        <v>12</v>
      </c>
      <c r="G433" s="320" t="s">
        <v>12</v>
      </c>
      <c r="H433" s="320" t="s">
        <v>12</v>
      </c>
      <c r="I433" s="320" t="s">
        <v>12</v>
      </c>
      <c r="J433" s="320" t="s">
        <v>12</v>
      </c>
      <c r="K433" s="320" t="s">
        <v>12</v>
      </c>
      <c r="L433" s="320" t="s">
        <v>12</v>
      </c>
      <c r="M433" s="301">
        <v>44</v>
      </c>
      <c r="N433" s="320" t="s">
        <v>12</v>
      </c>
      <c r="O433" s="301"/>
      <c r="P433" s="301"/>
      <c r="Q433" s="301"/>
      <c r="R433" s="301"/>
      <c r="S433" s="301"/>
      <c r="T433" s="174">
        <f t="shared" si="8"/>
        <v>44</v>
      </c>
    </row>
    <row r="434" spans="2:20" ht="12.75">
      <c r="B434" s="172" t="s">
        <v>237</v>
      </c>
      <c r="C434" s="168" t="s">
        <v>240</v>
      </c>
      <c r="D434" s="185"/>
      <c r="E434" s="314" t="s">
        <v>12</v>
      </c>
      <c r="F434" s="314" t="s">
        <v>12</v>
      </c>
      <c r="G434" s="314" t="s">
        <v>12</v>
      </c>
      <c r="H434" s="320" t="s">
        <v>12</v>
      </c>
      <c r="I434" s="320" t="s">
        <v>12</v>
      </c>
      <c r="J434" s="320" t="s">
        <v>12</v>
      </c>
      <c r="K434" s="314" t="s">
        <v>12</v>
      </c>
      <c r="L434" s="314" t="s">
        <v>12</v>
      </c>
      <c r="M434" s="301">
        <v>44</v>
      </c>
      <c r="N434" s="320" t="s">
        <v>12</v>
      </c>
      <c r="O434" s="301"/>
      <c r="P434" s="301"/>
      <c r="Q434" s="301"/>
      <c r="R434" s="301"/>
      <c r="S434" s="301"/>
      <c r="T434" s="174">
        <f t="shared" si="8"/>
        <v>44</v>
      </c>
    </row>
    <row r="435" spans="2:20" ht="12.75">
      <c r="B435" s="172" t="s">
        <v>237</v>
      </c>
      <c r="C435" s="168" t="s">
        <v>205</v>
      </c>
      <c r="D435" s="185"/>
      <c r="E435" s="314" t="s">
        <v>12</v>
      </c>
      <c r="F435" s="320" t="s">
        <v>12</v>
      </c>
      <c r="G435" s="320" t="s">
        <v>12</v>
      </c>
      <c r="H435" s="320" t="s">
        <v>12</v>
      </c>
      <c r="I435" s="320" t="s">
        <v>12</v>
      </c>
      <c r="J435" s="320" t="s">
        <v>12</v>
      </c>
      <c r="K435" s="320" t="s">
        <v>12</v>
      </c>
      <c r="L435" s="320" t="s">
        <v>12</v>
      </c>
      <c r="M435" s="301">
        <v>44</v>
      </c>
      <c r="N435" s="320" t="s">
        <v>12</v>
      </c>
      <c r="O435" s="301"/>
      <c r="P435" s="301"/>
      <c r="Q435" s="301"/>
      <c r="R435" s="301"/>
      <c r="S435" s="301"/>
      <c r="T435" s="174">
        <f t="shared" si="8"/>
        <v>44</v>
      </c>
    </row>
    <row r="436" spans="2:20" ht="12.75">
      <c r="B436" s="172" t="s">
        <v>237</v>
      </c>
      <c r="C436" s="168" t="s">
        <v>207</v>
      </c>
      <c r="D436" s="185"/>
      <c r="E436" s="314" t="s">
        <v>12</v>
      </c>
      <c r="F436" s="320" t="s">
        <v>12</v>
      </c>
      <c r="G436" s="320" t="s">
        <v>12</v>
      </c>
      <c r="H436" s="320" t="s">
        <v>12</v>
      </c>
      <c r="I436" s="320" t="s">
        <v>12</v>
      </c>
      <c r="J436" s="320" t="s">
        <v>12</v>
      </c>
      <c r="K436" s="314" t="s">
        <v>12</v>
      </c>
      <c r="L436" s="314" t="s">
        <v>12</v>
      </c>
      <c r="M436" s="301">
        <v>44</v>
      </c>
      <c r="N436" s="399" t="s">
        <v>12</v>
      </c>
      <c r="O436" s="301"/>
      <c r="P436" s="301"/>
      <c r="Q436" s="301"/>
      <c r="R436" s="301"/>
      <c r="S436" s="301"/>
      <c r="T436" s="174">
        <f t="shared" si="8"/>
        <v>44</v>
      </c>
    </row>
    <row r="437" spans="2:20" ht="12.75">
      <c r="B437" s="188" t="s">
        <v>241</v>
      </c>
      <c r="C437" s="168" t="s">
        <v>214</v>
      </c>
      <c r="D437" s="185"/>
      <c r="E437" s="315">
        <v>40</v>
      </c>
      <c r="F437" s="320" t="s">
        <v>12</v>
      </c>
      <c r="G437" s="320" t="s">
        <v>12</v>
      </c>
      <c r="H437" s="320" t="s">
        <v>12</v>
      </c>
      <c r="I437" s="320" t="s">
        <v>12</v>
      </c>
      <c r="J437" s="320" t="s">
        <v>12</v>
      </c>
      <c r="K437" s="320" t="s">
        <v>12</v>
      </c>
      <c r="L437" s="320" t="s">
        <v>12</v>
      </c>
      <c r="M437" s="320" t="s">
        <v>12</v>
      </c>
      <c r="N437" s="320" t="s">
        <v>12</v>
      </c>
      <c r="O437" s="153"/>
      <c r="P437" s="301"/>
      <c r="Q437" s="301"/>
      <c r="R437" s="301"/>
      <c r="S437" s="301"/>
      <c r="T437" s="174">
        <f t="shared" si="8"/>
        <v>40</v>
      </c>
    </row>
    <row r="438" spans="2:20" ht="12.75">
      <c r="B438" s="188" t="s">
        <v>241</v>
      </c>
      <c r="C438" s="168" t="s">
        <v>220</v>
      </c>
      <c r="D438" s="185"/>
      <c r="E438" s="314" t="s">
        <v>12</v>
      </c>
      <c r="F438" s="301">
        <v>40</v>
      </c>
      <c r="G438" s="320" t="s">
        <v>12</v>
      </c>
      <c r="H438" s="320" t="s">
        <v>12</v>
      </c>
      <c r="I438" s="320" t="s">
        <v>12</v>
      </c>
      <c r="J438" s="320" t="s">
        <v>12</v>
      </c>
      <c r="K438" s="314" t="s">
        <v>12</v>
      </c>
      <c r="L438" s="314" t="s">
        <v>12</v>
      </c>
      <c r="M438" s="320" t="s">
        <v>12</v>
      </c>
      <c r="N438" s="320" t="s">
        <v>12</v>
      </c>
      <c r="O438" s="301"/>
      <c r="P438" s="301"/>
      <c r="Q438" s="301"/>
      <c r="R438" s="153"/>
      <c r="S438" s="301"/>
      <c r="T438" s="174">
        <f t="shared" si="8"/>
        <v>40</v>
      </c>
    </row>
    <row r="439" spans="2:20" ht="12.75">
      <c r="B439" s="188" t="s">
        <v>241</v>
      </c>
      <c r="C439" s="225" t="s">
        <v>242</v>
      </c>
      <c r="D439" s="60"/>
      <c r="E439" s="15">
        <v>40</v>
      </c>
      <c r="F439" s="320" t="s">
        <v>12</v>
      </c>
      <c r="G439" s="320" t="s">
        <v>12</v>
      </c>
      <c r="H439" s="320" t="s">
        <v>12</v>
      </c>
      <c r="I439" s="320" t="s">
        <v>12</v>
      </c>
      <c r="J439" s="320" t="s">
        <v>12</v>
      </c>
      <c r="K439" s="320" t="s">
        <v>12</v>
      </c>
      <c r="L439" s="320" t="s">
        <v>12</v>
      </c>
      <c r="M439" s="320" t="s">
        <v>12</v>
      </c>
      <c r="N439" s="320" t="s">
        <v>12</v>
      </c>
      <c r="O439" s="301"/>
      <c r="P439" s="301"/>
      <c r="Q439" s="301"/>
      <c r="R439" s="153"/>
      <c r="S439" s="301"/>
      <c r="T439" s="174">
        <f t="shared" si="8"/>
        <v>40</v>
      </c>
    </row>
    <row r="440" spans="2:20" ht="13.5" thickBot="1">
      <c r="B440" s="222" t="s">
        <v>241</v>
      </c>
      <c r="C440" s="180" t="s">
        <v>211</v>
      </c>
      <c r="D440" s="223"/>
      <c r="E440" s="286">
        <v>40</v>
      </c>
      <c r="F440" s="285" t="s">
        <v>12</v>
      </c>
      <c r="G440" s="285" t="s">
        <v>12</v>
      </c>
      <c r="H440" s="285" t="s">
        <v>12</v>
      </c>
      <c r="I440" s="285" t="s">
        <v>12</v>
      </c>
      <c r="J440" s="285" t="s">
        <v>12</v>
      </c>
      <c r="K440" s="401" t="s">
        <v>12</v>
      </c>
      <c r="L440" s="401" t="s">
        <v>12</v>
      </c>
      <c r="M440" s="285" t="s">
        <v>12</v>
      </c>
      <c r="N440" s="285" t="s">
        <v>12</v>
      </c>
      <c r="O440" s="286"/>
      <c r="P440" s="286"/>
      <c r="Q440" s="286"/>
      <c r="R440" s="286"/>
      <c r="S440" s="286"/>
      <c r="T440" s="224">
        <f t="shared" si="8"/>
        <v>40</v>
      </c>
    </row>
  </sheetData>
  <sheetProtection/>
  <printOptions/>
  <pageMargins left="1.31" right="0.787401575" top="0.28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Y144"/>
  <sheetViews>
    <sheetView zoomScalePageLayoutView="0" workbookViewId="0" topLeftCell="A76">
      <selection activeCell="C92" sqref="C92"/>
    </sheetView>
  </sheetViews>
  <sheetFormatPr defaultColWidth="9.00390625" defaultRowHeight="12.75"/>
  <cols>
    <col min="1" max="1" width="2.875" style="369" customWidth="1"/>
    <col min="2" max="2" width="8.625" style="0" customWidth="1"/>
    <col min="3" max="3" width="21.25390625" style="6" customWidth="1"/>
    <col min="4" max="4" width="6.875" style="6" customWidth="1"/>
    <col min="5" max="12" width="4.625" style="3" customWidth="1"/>
    <col min="13" max="13" width="5.25390625" style="3" customWidth="1"/>
    <col min="14" max="14" width="4.125" style="3" customWidth="1"/>
    <col min="15" max="15" width="4.25390625" style="3" customWidth="1"/>
    <col min="16" max="19" width="4.625" style="3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0" t="s">
        <v>275</v>
      </c>
      <c r="D2" s="41">
        <v>1</v>
      </c>
      <c r="E2" s="261" t="s">
        <v>276</v>
      </c>
      <c r="F2" s="262"/>
      <c r="G2" s="35"/>
      <c r="H2" s="35"/>
      <c r="I2" s="35"/>
      <c r="J2" s="35"/>
      <c r="K2" s="35"/>
      <c r="L2" s="35"/>
      <c r="M2" s="35"/>
      <c r="N2" s="35"/>
      <c r="O2" s="410"/>
    </row>
    <row r="3" spans="3:15" ht="12.75">
      <c r="C3" s="42" t="s">
        <v>277</v>
      </c>
      <c r="D3" s="43">
        <v>2</v>
      </c>
      <c r="E3" s="264" t="s">
        <v>1</v>
      </c>
      <c r="F3" s="265"/>
      <c r="G3" s="36"/>
      <c r="H3" s="36"/>
      <c r="I3" s="36"/>
      <c r="J3" s="36"/>
      <c r="K3" s="36"/>
      <c r="L3" s="36"/>
      <c r="M3" s="36"/>
      <c r="N3" s="36"/>
      <c r="O3" s="411"/>
    </row>
    <row r="4" spans="3:15" ht="12.75">
      <c r="C4" s="42" t="s">
        <v>278</v>
      </c>
      <c r="D4" s="43">
        <v>3</v>
      </c>
      <c r="E4" s="264" t="s">
        <v>147</v>
      </c>
      <c r="F4" s="265"/>
      <c r="G4" s="36"/>
      <c r="H4" s="36"/>
      <c r="I4" s="36"/>
      <c r="J4" s="36"/>
      <c r="K4" s="36"/>
      <c r="L4" s="36"/>
      <c r="M4" s="36"/>
      <c r="N4" s="36"/>
      <c r="O4" s="411"/>
    </row>
    <row r="5" spans="3:15" ht="12.75">
      <c r="C5" s="42" t="s">
        <v>279</v>
      </c>
      <c r="D5" s="43">
        <v>4</v>
      </c>
      <c r="E5" s="264" t="s">
        <v>280</v>
      </c>
      <c r="F5" s="265"/>
      <c r="G5" s="36"/>
      <c r="H5" s="36"/>
      <c r="I5" s="36"/>
      <c r="J5" s="36"/>
      <c r="K5" s="36"/>
      <c r="L5" s="36"/>
      <c r="M5" s="36"/>
      <c r="N5" s="36"/>
      <c r="O5" s="411"/>
    </row>
    <row r="6" spans="3:15" ht="12.75">
      <c r="C6" s="42" t="s">
        <v>281</v>
      </c>
      <c r="D6" s="43">
        <v>5</v>
      </c>
      <c r="E6" s="264" t="s">
        <v>2</v>
      </c>
      <c r="F6" s="265"/>
      <c r="G6" s="36"/>
      <c r="H6" s="36"/>
      <c r="I6" s="36"/>
      <c r="J6" s="36"/>
      <c r="K6" s="36"/>
      <c r="L6" s="36"/>
      <c r="M6" s="36"/>
      <c r="N6" s="36"/>
      <c r="O6" s="411"/>
    </row>
    <row r="7" spans="3:15" ht="12.75">
      <c r="C7" s="42" t="s">
        <v>282</v>
      </c>
      <c r="D7" s="153" t="s">
        <v>283</v>
      </c>
      <c r="E7" s="264" t="s">
        <v>284</v>
      </c>
      <c r="F7" s="265"/>
      <c r="G7" s="36"/>
      <c r="H7" s="36"/>
      <c r="I7" s="36"/>
      <c r="J7" s="36"/>
      <c r="K7" s="36"/>
      <c r="L7" s="36"/>
      <c r="M7" s="36"/>
      <c r="N7" s="36"/>
      <c r="O7" s="411"/>
    </row>
    <row r="8" spans="3:15" ht="12.75">
      <c r="C8" s="42" t="s">
        <v>285</v>
      </c>
      <c r="D8" s="43">
        <v>7</v>
      </c>
      <c r="E8" s="264" t="s">
        <v>148</v>
      </c>
      <c r="F8" s="265"/>
      <c r="G8" s="36"/>
      <c r="H8" s="36"/>
      <c r="I8" s="36"/>
      <c r="J8" s="36"/>
      <c r="K8" s="36"/>
      <c r="L8" s="36"/>
      <c r="M8" s="36"/>
      <c r="N8" s="36"/>
      <c r="O8" s="411"/>
    </row>
    <row r="9" spans="3:15" ht="12.75">
      <c r="C9" s="42" t="s">
        <v>286</v>
      </c>
      <c r="D9" s="153" t="s">
        <v>287</v>
      </c>
      <c r="E9" s="264" t="s">
        <v>288</v>
      </c>
      <c r="F9" s="265"/>
      <c r="G9" s="36"/>
      <c r="H9" s="36"/>
      <c r="I9" s="36"/>
      <c r="J9" s="36"/>
      <c r="K9" s="36"/>
      <c r="L9" s="36"/>
      <c r="M9" s="36"/>
      <c r="N9" s="36"/>
      <c r="O9" s="411"/>
    </row>
    <row r="10" spans="3:15" ht="12.75">
      <c r="C10" s="42" t="s">
        <v>289</v>
      </c>
      <c r="D10" s="43">
        <v>8</v>
      </c>
      <c r="E10" s="264" t="s">
        <v>149</v>
      </c>
      <c r="F10" s="265"/>
      <c r="G10" s="36"/>
      <c r="H10" s="36"/>
      <c r="I10" s="36"/>
      <c r="J10" s="36"/>
      <c r="K10" s="36"/>
      <c r="L10" s="36"/>
      <c r="M10" s="36"/>
      <c r="N10" s="36"/>
      <c r="O10" s="411"/>
    </row>
    <row r="11" spans="3:15" ht="12.75">
      <c r="C11" s="42" t="s">
        <v>290</v>
      </c>
      <c r="D11" s="43">
        <v>9</v>
      </c>
      <c r="E11" s="264" t="s">
        <v>291</v>
      </c>
      <c r="F11" s="265"/>
      <c r="G11" s="36"/>
      <c r="H11" s="36"/>
      <c r="I11" s="36"/>
      <c r="J11" s="36"/>
      <c r="K11" s="36"/>
      <c r="L11" s="36"/>
      <c r="M11" s="36"/>
      <c r="N11" s="36"/>
      <c r="O11" s="411"/>
    </row>
    <row r="12" spans="3:15" ht="12.75">
      <c r="C12" s="42" t="s">
        <v>292</v>
      </c>
      <c r="D12" s="153" t="s">
        <v>293</v>
      </c>
      <c r="E12" s="264" t="s">
        <v>294</v>
      </c>
      <c r="F12" s="265"/>
      <c r="G12" s="36"/>
      <c r="H12" s="36"/>
      <c r="I12" s="36"/>
      <c r="J12" s="36"/>
      <c r="K12" s="36"/>
      <c r="L12" s="36"/>
      <c r="M12" s="36"/>
      <c r="N12" s="36"/>
      <c r="O12" s="411"/>
    </row>
    <row r="13" spans="3:15" ht="12.75">
      <c r="C13" s="42" t="s">
        <v>292</v>
      </c>
      <c r="D13" s="153" t="s">
        <v>295</v>
      </c>
      <c r="E13" s="264" t="s">
        <v>296</v>
      </c>
      <c r="F13" s="265"/>
      <c r="G13" s="36"/>
      <c r="H13" s="36"/>
      <c r="I13" s="36"/>
      <c r="J13" s="36"/>
      <c r="K13" s="36"/>
      <c r="L13" s="36"/>
      <c r="M13" s="36"/>
      <c r="N13" s="36"/>
      <c r="O13" s="411"/>
    </row>
    <row r="14" spans="3:15" ht="12.75">
      <c r="C14" s="42" t="s">
        <v>297</v>
      </c>
      <c r="D14" s="43">
        <v>11</v>
      </c>
      <c r="E14" s="267" t="s">
        <v>150</v>
      </c>
      <c r="F14" s="265"/>
      <c r="G14" s="36"/>
      <c r="H14" s="36"/>
      <c r="I14" s="36"/>
      <c r="J14" s="36"/>
      <c r="K14" s="36"/>
      <c r="L14" s="36"/>
      <c r="M14" s="36"/>
      <c r="N14" s="36"/>
      <c r="O14" s="412"/>
    </row>
    <row r="15" spans="3:15" ht="12.75">
      <c r="C15" s="42" t="s">
        <v>298</v>
      </c>
      <c r="D15" s="43">
        <v>12</v>
      </c>
      <c r="E15" s="264" t="s">
        <v>65</v>
      </c>
      <c r="F15" s="265"/>
      <c r="G15" s="36"/>
      <c r="H15" s="36"/>
      <c r="I15" s="36"/>
      <c r="J15" s="36"/>
      <c r="K15" s="36"/>
      <c r="L15" s="36"/>
      <c r="M15" s="36"/>
      <c r="N15" s="36"/>
      <c r="O15" s="411"/>
    </row>
    <row r="16" spans="3:15" ht="12.75">
      <c r="C16" s="42" t="s">
        <v>299</v>
      </c>
      <c r="D16" s="43">
        <v>13</v>
      </c>
      <c r="E16" s="264" t="s">
        <v>151</v>
      </c>
      <c r="F16" s="265"/>
      <c r="G16" s="36"/>
      <c r="H16" s="36"/>
      <c r="I16" s="36"/>
      <c r="J16" s="36"/>
      <c r="K16" s="36"/>
      <c r="L16" s="36"/>
      <c r="M16" s="36"/>
      <c r="N16" s="36"/>
      <c r="O16" s="411"/>
    </row>
    <row r="17" spans="3:15" ht="12.75">
      <c r="C17" s="42" t="s">
        <v>300</v>
      </c>
      <c r="D17" s="43">
        <v>14</v>
      </c>
      <c r="E17" s="264" t="s">
        <v>3</v>
      </c>
      <c r="F17" s="265"/>
      <c r="G17" s="36"/>
      <c r="H17" s="36"/>
      <c r="I17" s="36"/>
      <c r="J17" s="36"/>
      <c r="K17" s="36"/>
      <c r="L17" s="36"/>
      <c r="M17" s="36"/>
      <c r="N17" s="36"/>
      <c r="O17" s="411"/>
    </row>
    <row r="18" spans="3:15" ht="12.75">
      <c r="C18" s="42" t="s">
        <v>301</v>
      </c>
      <c r="D18" s="43">
        <v>15</v>
      </c>
      <c r="E18" s="267" t="s">
        <v>302</v>
      </c>
      <c r="F18" s="265"/>
      <c r="G18" s="36"/>
      <c r="H18" s="36"/>
      <c r="I18" s="36"/>
      <c r="J18" s="36"/>
      <c r="K18" s="36"/>
      <c r="L18" s="36"/>
      <c r="M18" s="36"/>
      <c r="N18" s="36"/>
      <c r="O18" s="412"/>
    </row>
    <row r="19" spans="3:15" ht="12.75">
      <c r="C19" s="42">
        <v>40425</v>
      </c>
      <c r="D19" s="43">
        <v>16</v>
      </c>
      <c r="E19" s="267" t="s">
        <v>303</v>
      </c>
      <c r="F19" s="265"/>
      <c r="G19" s="36"/>
      <c r="H19" s="36"/>
      <c r="I19" s="36"/>
      <c r="J19" s="36"/>
      <c r="K19" s="36"/>
      <c r="L19" s="36"/>
      <c r="M19" s="36"/>
      <c r="N19" s="36"/>
      <c r="O19" s="412"/>
    </row>
    <row r="20" spans="3:15" ht="12.75">
      <c r="C20" s="42">
        <v>40426</v>
      </c>
      <c r="D20" s="43">
        <v>17</v>
      </c>
      <c r="E20" s="267" t="s">
        <v>304</v>
      </c>
      <c r="F20" s="265"/>
      <c r="G20" s="36"/>
      <c r="H20" s="36"/>
      <c r="I20" s="36"/>
      <c r="J20" s="36"/>
      <c r="K20" s="36"/>
      <c r="L20" s="36"/>
      <c r="M20" s="36"/>
      <c r="N20" s="36"/>
      <c r="O20" s="412"/>
    </row>
    <row r="21" spans="3:15" ht="12.75">
      <c r="C21" s="42">
        <v>40432</v>
      </c>
      <c r="D21" s="43"/>
      <c r="E21" s="267" t="s">
        <v>305</v>
      </c>
      <c r="F21" s="265"/>
      <c r="G21" s="36"/>
      <c r="H21" s="36"/>
      <c r="I21" s="36"/>
      <c r="J21" s="36"/>
      <c r="K21" s="37"/>
      <c r="L21" s="36"/>
      <c r="M21" s="36"/>
      <c r="N21" s="36"/>
      <c r="O21" s="412"/>
    </row>
    <row r="22" spans="3:15" ht="13.5" thickBot="1">
      <c r="C22" s="44">
        <v>40433</v>
      </c>
      <c r="D22" s="45"/>
      <c r="E22" s="270" t="s">
        <v>306</v>
      </c>
      <c r="F22" s="271"/>
      <c r="G22" s="38"/>
      <c r="H22" s="38"/>
      <c r="I22" s="38"/>
      <c r="J22" s="38"/>
      <c r="K22" s="39"/>
      <c r="L22" s="38"/>
      <c r="M22" s="38"/>
      <c r="N22" s="38"/>
      <c r="O22" s="413"/>
    </row>
    <row r="23" ht="13.5" thickBot="1"/>
    <row r="24" spans="2:22" ht="13.5" thickBot="1">
      <c r="B24" s="72" t="s">
        <v>0</v>
      </c>
      <c r="C24" s="149" t="s">
        <v>243</v>
      </c>
      <c r="D24" s="106" t="s">
        <v>66</v>
      </c>
      <c r="E24" s="4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19">
        <v>8</v>
      </c>
      <c r="M24" s="5">
        <v>9</v>
      </c>
      <c r="N24" s="5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18">
        <v>17</v>
      </c>
      <c r="V24" s="72" t="s">
        <v>58</v>
      </c>
    </row>
    <row r="25" spans="2:22" ht="12.75">
      <c r="B25" s="414" t="s">
        <v>23</v>
      </c>
      <c r="C25" s="415" t="s">
        <v>68</v>
      </c>
      <c r="D25" s="108">
        <v>1960</v>
      </c>
      <c r="E25" s="416">
        <v>110</v>
      </c>
      <c r="F25" s="65">
        <v>100</v>
      </c>
      <c r="G25" s="73" t="s">
        <v>12</v>
      </c>
      <c r="H25" s="73" t="s">
        <v>12</v>
      </c>
      <c r="I25" s="73" t="s">
        <v>12</v>
      </c>
      <c r="J25" s="417">
        <v>100</v>
      </c>
      <c r="K25" s="370">
        <v>60</v>
      </c>
      <c r="L25" s="370">
        <v>66</v>
      </c>
      <c r="M25" s="65">
        <v>66</v>
      </c>
      <c r="N25" s="309">
        <v>100</v>
      </c>
      <c r="O25" s="73" t="s">
        <v>12</v>
      </c>
      <c r="P25" s="309">
        <v>100</v>
      </c>
      <c r="Q25" s="73" t="s">
        <v>12</v>
      </c>
      <c r="R25" s="65">
        <v>80</v>
      </c>
      <c r="S25" s="314" t="s">
        <v>12</v>
      </c>
      <c r="T25" s="314" t="s">
        <v>12</v>
      </c>
      <c r="U25" s="316">
        <v>88</v>
      </c>
      <c r="V25" s="67">
        <f>SUM(E25:U25)-K25-L25</f>
        <v>744</v>
      </c>
    </row>
    <row r="26" spans="2:22" ht="12.75">
      <c r="B26" s="418" t="s">
        <v>22</v>
      </c>
      <c r="C26" s="419" t="s">
        <v>128</v>
      </c>
      <c r="D26" s="119">
        <v>1963</v>
      </c>
      <c r="E26" s="332">
        <v>88</v>
      </c>
      <c r="F26" s="66">
        <v>80</v>
      </c>
      <c r="G26" s="75" t="s">
        <v>12</v>
      </c>
      <c r="H26" s="66">
        <v>80</v>
      </c>
      <c r="I26" s="66">
        <v>80</v>
      </c>
      <c r="J26" s="317">
        <v>80</v>
      </c>
      <c r="K26" s="340">
        <v>60</v>
      </c>
      <c r="L26" s="298">
        <v>66</v>
      </c>
      <c r="M26" s="66">
        <v>66</v>
      </c>
      <c r="N26" s="89" t="s">
        <v>12</v>
      </c>
      <c r="O26" s="75" t="s">
        <v>12</v>
      </c>
      <c r="P26" s="76" t="s">
        <v>12</v>
      </c>
      <c r="Q26" s="75" t="s">
        <v>12</v>
      </c>
      <c r="R26" s="76" t="s">
        <v>12</v>
      </c>
      <c r="S26" s="314" t="s">
        <v>12</v>
      </c>
      <c r="T26" s="314" t="s">
        <v>12</v>
      </c>
      <c r="U26" s="435" t="s">
        <v>12</v>
      </c>
      <c r="V26" s="68">
        <f>SUM(E26:U26)-K26</f>
        <v>540</v>
      </c>
    </row>
    <row r="27" spans="2:22" ht="12.75">
      <c r="B27" s="418" t="s">
        <v>24</v>
      </c>
      <c r="C27" s="419" t="s">
        <v>258</v>
      </c>
      <c r="D27" s="119">
        <v>1957</v>
      </c>
      <c r="E27" s="420" t="s">
        <v>12</v>
      </c>
      <c r="F27" s="66">
        <v>100</v>
      </c>
      <c r="G27" s="75" t="s">
        <v>12</v>
      </c>
      <c r="H27" s="76" t="s">
        <v>12</v>
      </c>
      <c r="I27" s="66">
        <v>100</v>
      </c>
      <c r="J27" s="312">
        <v>40</v>
      </c>
      <c r="K27" s="333" t="s">
        <v>12</v>
      </c>
      <c r="L27" s="76" t="s">
        <v>12</v>
      </c>
      <c r="M27" s="76" t="s">
        <v>12</v>
      </c>
      <c r="N27" s="76" t="s">
        <v>12</v>
      </c>
      <c r="O27" s="75" t="s">
        <v>12</v>
      </c>
      <c r="P27" s="302">
        <v>100</v>
      </c>
      <c r="Q27" s="75" t="s">
        <v>12</v>
      </c>
      <c r="R27" s="66">
        <v>80</v>
      </c>
      <c r="S27" s="314" t="s">
        <v>12</v>
      </c>
      <c r="T27" s="314" t="s">
        <v>12</v>
      </c>
      <c r="U27" s="316">
        <v>88</v>
      </c>
      <c r="V27" s="68">
        <f>SUM(E27:U27)</f>
        <v>508</v>
      </c>
    </row>
    <row r="28" spans="2:22" ht="12.75">
      <c r="B28" s="418" t="s">
        <v>25</v>
      </c>
      <c r="C28" s="419" t="s">
        <v>81</v>
      </c>
      <c r="D28" s="119">
        <v>1952</v>
      </c>
      <c r="E28" s="332">
        <v>66</v>
      </c>
      <c r="F28" s="66">
        <v>80</v>
      </c>
      <c r="G28" s="75" t="s">
        <v>12</v>
      </c>
      <c r="H28" s="76" t="s">
        <v>12</v>
      </c>
      <c r="I28" s="66">
        <v>60</v>
      </c>
      <c r="J28" s="312">
        <v>60</v>
      </c>
      <c r="K28" s="66">
        <v>40</v>
      </c>
      <c r="L28" s="76" t="s">
        <v>12</v>
      </c>
      <c r="M28" s="76" t="s">
        <v>12</v>
      </c>
      <c r="N28" s="76" t="s">
        <v>12</v>
      </c>
      <c r="O28" s="75" t="s">
        <v>12</v>
      </c>
      <c r="P28" s="75" t="s">
        <v>12</v>
      </c>
      <c r="Q28" s="66">
        <v>66</v>
      </c>
      <c r="R28" s="76" t="s">
        <v>12</v>
      </c>
      <c r="S28" s="315">
        <v>120</v>
      </c>
      <c r="T28" s="314" t="s">
        <v>12</v>
      </c>
      <c r="U28" s="435" t="s">
        <v>12</v>
      </c>
      <c r="V28" s="68">
        <f>SUM(E28:T28)</f>
        <v>492</v>
      </c>
    </row>
    <row r="29" spans="2:22" ht="12.75">
      <c r="B29" s="418" t="s">
        <v>26</v>
      </c>
      <c r="C29" s="419" t="s">
        <v>155</v>
      </c>
      <c r="D29" s="119">
        <v>1963</v>
      </c>
      <c r="E29" s="332">
        <v>88</v>
      </c>
      <c r="F29" s="76" t="s">
        <v>12</v>
      </c>
      <c r="G29" s="75" t="s">
        <v>12</v>
      </c>
      <c r="H29" s="66">
        <v>100</v>
      </c>
      <c r="I29" s="76" t="s">
        <v>12</v>
      </c>
      <c r="J29" s="76" t="s">
        <v>12</v>
      </c>
      <c r="K29" s="333" t="s">
        <v>12</v>
      </c>
      <c r="L29" s="76" t="s">
        <v>12</v>
      </c>
      <c r="M29" s="76" t="s">
        <v>12</v>
      </c>
      <c r="N29" s="384">
        <v>60</v>
      </c>
      <c r="O29" s="75" t="s">
        <v>12</v>
      </c>
      <c r="P29" s="75" t="s">
        <v>12</v>
      </c>
      <c r="Q29" s="66">
        <v>110</v>
      </c>
      <c r="R29" s="384">
        <v>60</v>
      </c>
      <c r="S29" s="315">
        <v>72</v>
      </c>
      <c r="T29" s="314" t="s">
        <v>12</v>
      </c>
      <c r="U29" s="435" t="s">
        <v>12</v>
      </c>
      <c r="V29" s="68">
        <f>SUM(E29:S29)</f>
        <v>490</v>
      </c>
    </row>
    <row r="30" spans="2:22" ht="12.75">
      <c r="B30" s="418" t="s">
        <v>339</v>
      </c>
      <c r="C30" s="419" t="s">
        <v>73</v>
      </c>
      <c r="D30" s="119">
        <v>1959</v>
      </c>
      <c r="E30" s="332">
        <v>44</v>
      </c>
      <c r="F30" s="76" t="s">
        <v>12</v>
      </c>
      <c r="G30" s="75" t="s">
        <v>12</v>
      </c>
      <c r="H30" s="76" t="s">
        <v>12</v>
      </c>
      <c r="I30" s="76" t="s">
        <v>12</v>
      </c>
      <c r="J30" s="76" t="s">
        <v>12</v>
      </c>
      <c r="K30" s="66">
        <v>40</v>
      </c>
      <c r="L30" s="298">
        <v>66</v>
      </c>
      <c r="M30" s="66">
        <v>88</v>
      </c>
      <c r="N30" s="298">
        <v>40</v>
      </c>
      <c r="O30" s="75" t="s">
        <v>12</v>
      </c>
      <c r="P30" s="75" t="s">
        <v>12</v>
      </c>
      <c r="Q30" s="78">
        <v>88</v>
      </c>
      <c r="R30" s="76" t="s">
        <v>12</v>
      </c>
      <c r="S30" s="314" t="s">
        <v>12</v>
      </c>
      <c r="T30" s="314" t="s">
        <v>12</v>
      </c>
      <c r="U30" s="316">
        <v>110</v>
      </c>
      <c r="V30" s="68">
        <f>SUM(E30:U30)</f>
        <v>476</v>
      </c>
    </row>
    <row r="31" spans="1:22" s="155" customFormat="1" ht="12.75">
      <c r="A31" s="446"/>
      <c r="B31" s="447" t="s">
        <v>339</v>
      </c>
      <c r="C31" s="453" t="s">
        <v>245</v>
      </c>
      <c r="D31" s="121">
        <v>1951</v>
      </c>
      <c r="E31" s="332">
        <v>44</v>
      </c>
      <c r="F31" s="76" t="s">
        <v>12</v>
      </c>
      <c r="G31" s="75" t="s">
        <v>12</v>
      </c>
      <c r="H31" s="76" t="s">
        <v>12</v>
      </c>
      <c r="I31" s="76" t="s">
        <v>12</v>
      </c>
      <c r="J31" s="76" t="s">
        <v>12</v>
      </c>
      <c r="K31" s="66">
        <v>40</v>
      </c>
      <c r="L31" s="298">
        <v>66</v>
      </c>
      <c r="M31" s="66">
        <v>88</v>
      </c>
      <c r="N31" s="76" t="s">
        <v>12</v>
      </c>
      <c r="O31" s="75" t="s">
        <v>12</v>
      </c>
      <c r="P31" s="75" t="s">
        <v>12</v>
      </c>
      <c r="Q31" s="78">
        <v>88</v>
      </c>
      <c r="R31" s="76" t="s">
        <v>12</v>
      </c>
      <c r="S31" s="333" t="s">
        <v>12</v>
      </c>
      <c r="T31" s="333" t="s">
        <v>12</v>
      </c>
      <c r="U31" s="454">
        <v>110</v>
      </c>
      <c r="V31" s="449">
        <f>SUM(E31:U31)</f>
        <v>436</v>
      </c>
    </row>
    <row r="32" spans="2:22" ht="12.75">
      <c r="B32" s="418" t="s">
        <v>30</v>
      </c>
      <c r="C32" s="419" t="s">
        <v>62</v>
      </c>
      <c r="D32" s="119">
        <v>1946</v>
      </c>
      <c r="E32" s="331" t="s">
        <v>12</v>
      </c>
      <c r="F32" s="76" t="s">
        <v>12</v>
      </c>
      <c r="G32" s="75" t="s">
        <v>12</v>
      </c>
      <c r="H32" s="76" t="s">
        <v>12</v>
      </c>
      <c r="I32" s="76" t="s">
        <v>12</v>
      </c>
      <c r="J32" s="76" t="s">
        <v>12</v>
      </c>
      <c r="K32" s="76" t="s">
        <v>12</v>
      </c>
      <c r="L32" s="76" t="s">
        <v>12</v>
      </c>
      <c r="M32" s="66">
        <v>110</v>
      </c>
      <c r="N32" s="76" t="s">
        <v>12</v>
      </c>
      <c r="O32" s="75" t="s">
        <v>12</v>
      </c>
      <c r="P32" s="298">
        <v>80</v>
      </c>
      <c r="Q32" s="76" t="s">
        <v>12</v>
      </c>
      <c r="R32" s="66">
        <v>100</v>
      </c>
      <c r="S32" s="315">
        <v>96</v>
      </c>
      <c r="T32" s="314" t="s">
        <v>12</v>
      </c>
      <c r="U32" s="435" t="s">
        <v>12</v>
      </c>
      <c r="V32" s="68">
        <f>SUM(E32:S32)</f>
        <v>386</v>
      </c>
    </row>
    <row r="33" spans="2:22" ht="12.75">
      <c r="B33" s="418" t="s">
        <v>31</v>
      </c>
      <c r="C33" s="421" t="s">
        <v>254</v>
      </c>
      <c r="D33" s="127">
        <v>1963</v>
      </c>
      <c r="E33" s="420" t="s">
        <v>12</v>
      </c>
      <c r="F33" s="76" t="s">
        <v>12</v>
      </c>
      <c r="G33" s="75" t="s">
        <v>12</v>
      </c>
      <c r="H33" s="76" t="s">
        <v>12</v>
      </c>
      <c r="I33" s="76" t="s">
        <v>12</v>
      </c>
      <c r="J33" s="76" t="s">
        <v>12</v>
      </c>
      <c r="K33" s="333" t="s">
        <v>12</v>
      </c>
      <c r="L33" s="333" t="s">
        <v>12</v>
      </c>
      <c r="M33" s="66">
        <v>110</v>
      </c>
      <c r="N33" s="89" t="s">
        <v>12</v>
      </c>
      <c r="O33" s="75" t="s">
        <v>12</v>
      </c>
      <c r="P33" s="302">
        <v>80</v>
      </c>
      <c r="Q33" s="75" t="s">
        <v>12</v>
      </c>
      <c r="R33" s="66">
        <v>100</v>
      </c>
      <c r="S33" s="315">
        <v>96</v>
      </c>
      <c r="T33" s="314" t="s">
        <v>12</v>
      </c>
      <c r="U33" s="435" t="s">
        <v>12</v>
      </c>
      <c r="V33" s="68">
        <f>SUM(E33:S33)</f>
        <v>386</v>
      </c>
    </row>
    <row r="34" spans="2:22" ht="12.75">
      <c r="B34" s="418" t="s">
        <v>32</v>
      </c>
      <c r="C34" s="421" t="s">
        <v>93</v>
      </c>
      <c r="D34" s="127">
        <v>1944</v>
      </c>
      <c r="E34" s="332">
        <v>66</v>
      </c>
      <c r="F34" s="76" t="s">
        <v>12</v>
      </c>
      <c r="G34" s="75" t="s">
        <v>12</v>
      </c>
      <c r="H34" s="76" t="s">
        <v>12</v>
      </c>
      <c r="I34" s="76" t="s">
        <v>12</v>
      </c>
      <c r="J34" s="76" t="s">
        <v>12</v>
      </c>
      <c r="K34" s="66">
        <v>40</v>
      </c>
      <c r="L34" s="298">
        <v>44</v>
      </c>
      <c r="M34" s="76" t="s">
        <v>12</v>
      </c>
      <c r="N34" s="384">
        <v>80</v>
      </c>
      <c r="O34" s="75" t="s">
        <v>12</v>
      </c>
      <c r="P34" s="75" t="s">
        <v>12</v>
      </c>
      <c r="Q34" s="66">
        <v>66</v>
      </c>
      <c r="R34" s="76" t="s">
        <v>12</v>
      </c>
      <c r="S34" s="315">
        <v>48</v>
      </c>
      <c r="T34" s="314" t="s">
        <v>12</v>
      </c>
      <c r="U34" s="435" t="s">
        <v>12</v>
      </c>
      <c r="V34" s="68">
        <f>SUM(E34:S34)</f>
        <v>344</v>
      </c>
    </row>
    <row r="35" spans="2:22" ht="12.75">
      <c r="B35" s="418" t="s">
        <v>33</v>
      </c>
      <c r="C35" s="421" t="s">
        <v>67</v>
      </c>
      <c r="D35" s="127">
        <v>1958</v>
      </c>
      <c r="E35" s="420" t="s">
        <v>12</v>
      </c>
      <c r="F35" s="76" t="s">
        <v>12</v>
      </c>
      <c r="G35" s="75" t="s">
        <v>12</v>
      </c>
      <c r="H35" s="66">
        <v>80</v>
      </c>
      <c r="I35" s="66">
        <v>80</v>
      </c>
      <c r="J35" s="76" t="s">
        <v>12</v>
      </c>
      <c r="K35" s="66">
        <v>80</v>
      </c>
      <c r="L35" s="76" t="s">
        <v>12</v>
      </c>
      <c r="M35" s="76" t="s">
        <v>12</v>
      </c>
      <c r="N35" s="89" t="s">
        <v>12</v>
      </c>
      <c r="O35" s="75" t="s">
        <v>12</v>
      </c>
      <c r="P35" s="75" t="s">
        <v>12</v>
      </c>
      <c r="Q35" s="76" t="s">
        <v>12</v>
      </c>
      <c r="R35" s="76" t="s">
        <v>12</v>
      </c>
      <c r="S35" s="314" t="s">
        <v>12</v>
      </c>
      <c r="T35" s="314" t="s">
        <v>12</v>
      </c>
      <c r="U35" s="316">
        <v>66</v>
      </c>
      <c r="V35" s="68">
        <f>SUM(E35:U35)</f>
        <v>306</v>
      </c>
    </row>
    <row r="36" spans="1:22" s="155" customFormat="1" ht="12.75">
      <c r="A36" s="446"/>
      <c r="B36" s="450" t="s">
        <v>34</v>
      </c>
      <c r="C36" s="451" t="s">
        <v>86</v>
      </c>
      <c r="D36" s="452">
        <v>1951</v>
      </c>
      <c r="E36" s="332">
        <v>66</v>
      </c>
      <c r="F36" s="66">
        <v>60</v>
      </c>
      <c r="G36" s="75" t="s">
        <v>12</v>
      </c>
      <c r="H36" s="76" t="s">
        <v>12</v>
      </c>
      <c r="I36" s="66">
        <v>60</v>
      </c>
      <c r="J36" s="312">
        <v>80</v>
      </c>
      <c r="K36" s="76" t="s">
        <v>12</v>
      </c>
      <c r="L36" s="76" t="s">
        <v>12</v>
      </c>
      <c r="M36" s="76" t="s">
        <v>12</v>
      </c>
      <c r="N36" s="76" t="s">
        <v>12</v>
      </c>
      <c r="O36" s="75" t="s">
        <v>12</v>
      </c>
      <c r="P36" s="75" t="s">
        <v>12</v>
      </c>
      <c r="Q36" s="75" t="s">
        <v>12</v>
      </c>
      <c r="R36" s="76" t="s">
        <v>12</v>
      </c>
      <c r="S36" s="333" t="s">
        <v>12</v>
      </c>
      <c r="T36" s="333" t="s">
        <v>12</v>
      </c>
      <c r="U36" s="448" t="s">
        <v>12</v>
      </c>
      <c r="V36" s="449">
        <f>SUM(E36:S36)</f>
        <v>266</v>
      </c>
    </row>
    <row r="37" spans="2:22" ht="12.75">
      <c r="B37" s="422" t="s">
        <v>35</v>
      </c>
      <c r="C37" s="109" t="s">
        <v>257</v>
      </c>
      <c r="D37" s="127">
        <v>1956</v>
      </c>
      <c r="E37" s="331" t="s">
        <v>12</v>
      </c>
      <c r="F37" s="76" t="s">
        <v>12</v>
      </c>
      <c r="G37" s="75" t="s">
        <v>12</v>
      </c>
      <c r="H37" s="76" t="s">
        <v>12</v>
      </c>
      <c r="I37" s="76" t="s">
        <v>12</v>
      </c>
      <c r="J37" s="312">
        <v>100</v>
      </c>
      <c r="K37" s="66">
        <v>60</v>
      </c>
      <c r="L37" s="76" t="s">
        <v>12</v>
      </c>
      <c r="M37" s="76" t="s">
        <v>12</v>
      </c>
      <c r="N37" s="298">
        <v>100</v>
      </c>
      <c r="O37" s="75" t="s">
        <v>12</v>
      </c>
      <c r="P37" s="75" t="s">
        <v>12</v>
      </c>
      <c r="Q37" s="75" t="s">
        <v>12</v>
      </c>
      <c r="R37" s="76" t="s">
        <v>12</v>
      </c>
      <c r="S37" s="314" t="s">
        <v>12</v>
      </c>
      <c r="T37" s="314" t="s">
        <v>12</v>
      </c>
      <c r="U37" s="435" t="s">
        <v>12</v>
      </c>
      <c r="V37" s="68">
        <f>SUM(E37:S37)</f>
        <v>260</v>
      </c>
    </row>
    <row r="38" spans="2:22" ht="12.75">
      <c r="B38" s="418" t="s">
        <v>36</v>
      </c>
      <c r="C38" s="118" t="s">
        <v>156</v>
      </c>
      <c r="D38" s="126">
        <v>1960</v>
      </c>
      <c r="E38" s="331" t="s">
        <v>12</v>
      </c>
      <c r="F38" s="76" t="s">
        <v>12</v>
      </c>
      <c r="G38" s="75" t="s">
        <v>12</v>
      </c>
      <c r="H38" s="66">
        <v>100</v>
      </c>
      <c r="I38" s="76" t="s">
        <v>12</v>
      </c>
      <c r="J38" s="76" t="s">
        <v>12</v>
      </c>
      <c r="K38" s="76" t="s">
        <v>12</v>
      </c>
      <c r="L38" s="298">
        <v>44</v>
      </c>
      <c r="M38" s="76" t="s">
        <v>12</v>
      </c>
      <c r="N38" s="76" t="s">
        <v>12</v>
      </c>
      <c r="O38" s="75" t="s">
        <v>12</v>
      </c>
      <c r="P38" s="75" t="s">
        <v>12</v>
      </c>
      <c r="Q38" s="75" t="s">
        <v>12</v>
      </c>
      <c r="R38" s="76" t="s">
        <v>12</v>
      </c>
      <c r="S38" s="315">
        <v>72</v>
      </c>
      <c r="T38" s="314" t="s">
        <v>12</v>
      </c>
      <c r="U38" s="435" t="s">
        <v>12</v>
      </c>
      <c r="V38" s="68">
        <f>SUM(E38:S38)</f>
        <v>216</v>
      </c>
    </row>
    <row r="39" spans="2:22" ht="12.75">
      <c r="B39" s="418" t="s">
        <v>37</v>
      </c>
      <c r="C39" s="118" t="s">
        <v>251</v>
      </c>
      <c r="D39" s="126">
        <v>1971</v>
      </c>
      <c r="E39" s="423" t="s">
        <v>12</v>
      </c>
      <c r="F39" s="420" t="s">
        <v>12</v>
      </c>
      <c r="G39" s="420" t="s">
        <v>12</v>
      </c>
      <c r="H39" s="420" t="s">
        <v>12</v>
      </c>
      <c r="I39" s="420" t="s">
        <v>12</v>
      </c>
      <c r="J39" s="94" t="s">
        <v>12</v>
      </c>
      <c r="K39" s="94" t="s">
        <v>12</v>
      </c>
      <c r="L39" s="333" t="s">
        <v>12</v>
      </c>
      <c r="M39" s="76" t="s">
        <v>12</v>
      </c>
      <c r="N39" s="298">
        <v>60</v>
      </c>
      <c r="O39" s="75" t="s">
        <v>12</v>
      </c>
      <c r="P39" s="75" t="s">
        <v>12</v>
      </c>
      <c r="Q39" s="75" t="s">
        <v>12</v>
      </c>
      <c r="R39" s="76" t="s">
        <v>12</v>
      </c>
      <c r="S39" s="315">
        <v>48</v>
      </c>
      <c r="T39" s="314" t="s">
        <v>12</v>
      </c>
      <c r="U39" s="316">
        <v>66</v>
      </c>
      <c r="V39" s="68">
        <f>SUM(E39:U39)</f>
        <v>174</v>
      </c>
    </row>
    <row r="40" spans="2:22" ht="12.75">
      <c r="B40" s="418" t="s">
        <v>38</v>
      </c>
      <c r="C40" s="118" t="s">
        <v>71</v>
      </c>
      <c r="D40" s="126">
        <v>1961</v>
      </c>
      <c r="E40" s="420" t="s">
        <v>12</v>
      </c>
      <c r="F40" s="94" t="s">
        <v>12</v>
      </c>
      <c r="G40" s="94" t="s">
        <v>12</v>
      </c>
      <c r="H40" s="94" t="s">
        <v>12</v>
      </c>
      <c r="I40" s="94" t="s">
        <v>12</v>
      </c>
      <c r="J40" s="94" t="s">
        <v>12</v>
      </c>
      <c r="K40" s="332">
        <v>60</v>
      </c>
      <c r="L40" s="298">
        <v>88</v>
      </c>
      <c r="M40" s="76" t="s">
        <v>12</v>
      </c>
      <c r="N40" s="76" t="s">
        <v>12</v>
      </c>
      <c r="O40" s="75" t="s">
        <v>12</v>
      </c>
      <c r="P40" s="76" t="s">
        <v>12</v>
      </c>
      <c r="Q40" s="76" t="s">
        <v>12</v>
      </c>
      <c r="R40" s="76" t="s">
        <v>12</v>
      </c>
      <c r="S40" s="314" t="s">
        <v>12</v>
      </c>
      <c r="T40" s="314" t="s">
        <v>12</v>
      </c>
      <c r="U40" s="435" t="s">
        <v>12</v>
      </c>
      <c r="V40" s="68">
        <f aca="true" t="shared" si="0" ref="V40:V75">SUM(E40:S40)</f>
        <v>148</v>
      </c>
    </row>
    <row r="41" spans="2:22" ht="12.75">
      <c r="B41" s="418" t="s">
        <v>43</v>
      </c>
      <c r="C41" s="118" t="s">
        <v>80</v>
      </c>
      <c r="D41" s="126">
        <v>1955</v>
      </c>
      <c r="E41" s="332">
        <v>44</v>
      </c>
      <c r="F41" s="94" t="s">
        <v>12</v>
      </c>
      <c r="G41" s="94" t="s">
        <v>12</v>
      </c>
      <c r="H41" s="94" t="s">
        <v>12</v>
      </c>
      <c r="I41" s="81">
        <v>100</v>
      </c>
      <c r="J41" s="94" t="s">
        <v>12</v>
      </c>
      <c r="K41" s="94" t="s">
        <v>12</v>
      </c>
      <c r="L41" s="76" t="s">
        <v>12</v>
      </c>
      <c r="M41" s="76" t="s">
        <v>12</v>
      </c>
      <c r="N41" s="76" t="s">
        <v>12</v>
      </c>
      <c r="O41" s="75" t="s">
        <v>12</v>
      </c>
      <c r="P41" s="76" t="s">
        <v>12</v>
      </c>
      <c r="Q41" s="76" t="s">
        <v>12</v>
      </c>
      <c r="R41" s="76" t="s">
        <v>12</v>
      </c>
      <c r="S41" s="314" t="s">
        <v>12</v>
      </c>
      <c r="T41" s="314" t="s">
        <v>12</v>
      </c>
      <c r="U41" s="435" t="s">
        <v>12</v>
      </c>
      <c r="V41" s="68">
        <f t="shared" si="0"/>
        <v>144</v>
      </c>
    </row>
    <row r="42" spans="2:22" ht="12.75">
      <c r="B42" s="418" t="s">
        <v>41</v>
      </c>
      <c r="C42" s="118" t="s">
        <v>259</v>
      </c>
      <c r="D42" s="126">
        <v>1957</v>
      </c>
      <c r="E42" s="420" t="s">
        <v>12</v>
      </c>
      <c r="F42" s="94" t="s">
        <v>12</v>
      </c>
      <c r="G42" s="94" t="s">
        <v>12</v>
      </c>
      <c r="H42" s="94" t="s">
        <v>12</v>
      </c>
      <c r="I42" s="81">
        <v>60</v>
      </c>
      <c r="J42" s="94" t="s">
        <v>12</v>
      </c>
      <c r="K42" s="94" t="s">
        <v>12</v>
      </c>
      <c r="L42" s="333" t="s">
        <v>12</v>
      </c>
      <c r="M42" s="66">
        <v>66</v>
      </c>
      <c r="N42" s="76" t="s">
        <v>12</v>
      </c>
      <c r="O42" s="75" t="s">
        <v>12</v>
      </c>
      <c r="P42" s="75" t="s">
        <v>12</v>
      </c>
      <c r="Q42" s="75" t="s">
        <v>12</v>
      </c>
      <c r="R42" s="76" t="s">
        <v>12</v>
      </c>
      <c r="S42" s="314" t="s">
        <v>12</v>
      </c>
      <c r="T42" s="314" t="s">
        <v>12</v>
      </c>
      <c r="U42" s="435" t="s">
        <v>12</v>
      </c>
      <c r="V42" s="68">
        <f t="shared" si="0"/>
        <v>126</v>
      </c>
    </row>
    <row r="43" spans="2:22" ht="12.75">
      <c r="B43" s="418" t="s">
        <v>340</v>
      </c>
      <c r="C43" s="118" t="s">
        <v>69</v>
      </c>
      <c r="D43" s="126">
        <v>1958</v>
      </c>
      <c r="E43" s="423" t="s">
        <v>12</v>
      </c>
      <c r="F43" s="424" t="s">
        <v>12</v>
      </c>
      <c r="G43" s="374" t="s">
        <v>12</v>
      </c>
      <c r="H43" s="424" t="s">
        <v>12</v>
      </c>
      <c r="I43" s="424" t="s">
        <v>12</v>
      </c>
      <c r="J43" s="76" t="s">
        <v>12</v>
      </c>
      <c r="K43" s="76" t="s">
        <v>12</v>
      </c>
      <c r="L43" s="333" t="s">
        <v>12</v>
      </c>
      <c r="M43" s="76" t="s">
        <v>12</v>
      </c>
      <c r="N43" s="76" t="s">
        <v>12</v>
      </c>
      <c r="O43" s="75" t="s">
        <v>12</v>
      </c>
      <c r="P43" s="75" t="s">
        <v>12</v>
      </c>
      <c r="Q43" s="75" t="s">
        <v>12</v>
      </c>
      <c r="R43" s="76" t="s">
        <v>12</v>
      </c>
      <c r="S43" s="315">
        <v>120</v>
      </c>
      <c r="T43" s="314" t="s">
        <v>12</v>
      </c>
      <c r="U43" s="435" t="s">
        <v>12</v>
      </c>
      <c r="V43" s="68">
        <f t="shared" si="0"/>
        <v>120</v>
      </c>
    </row>
    <row r="44" spans="2:22" ht="12.75">
      <c r="B44" s="418" t="s">
        <v>340</v>
      </c>
      <c r="C44" s="118" t="s">
        <v>341</v>
      </c>
      <c r="D44" s="119">
        <v>1955</v>
      </c>
      <c r="E44" s="331" t="s">
        <v>12</v>
      </c>
      <c r="F44" s="76" t="s">
        <v>12</v>
      </c>
      <c r="G44" s="75" t="s">
        <v>12</v>
      </c>
      <c r="H44" s="76" t="s">
        <v>12</v>
      </c>
      <c r="I44" s="76" t="s">
        <v>12</v>
      </c>
      <c r="J44" s="76" t="s">
        <v>12</v>
      </c>
      <c r="K44" s="76" t="s">
        <v>12</v>
      </c>
      <c r="L44" s="76" t="s">
        <v>12</v>
      </c>
      <c r="M44" s="76" t="s">
        <v>12</v>
      </c>
      <c r="N44" s="76" t="s">
        <v>12</v>
      </c>
      <c r="O44" s="75" t="s">
        <v>12</v>
      </c>
      <c r="P44" s="75" t="s">
        <v>12</v>
      </c>
      <c r="Q44" s="78">
        <v>110</v>
      </c>
      <c r="R44" s="76" t="s">
        <v>12</v>
      </c>
      <c r="S44" s="314" t="s">
        <v>12</v>
      </c>
      <c r="T44" s="314" t="s">
        <v>12</v>
      </c>
      <c r="U44" s="435" t="s">
        <v>12</v>
      </c>
      <c r="V44" s="68">
        <f t="shared" si="0"/>
        <v>110</v>
      </c>
    </row>
    <row r="45" spans="2:22" ht="12.75">
      <c r="B45" s="418" t="s">
        <v>340</v>
      </c>
      <c r="C45" s="118" t="s">
        <v>342</v>
      </c>
      <c r="D45" s="119">
        <v>1958</v>
      </c>
      <c r="E45" s="331" t="s">
        <v>12</v>
      </c>
      <c r="F45" s="333" t="s">
        <v>12</v>
      </c>
      <c r="G45" s="299" t="s">
        <v>12</v>
      </c>
      <c r="H45" s="333" t="s">
        <v>12</v>
      </c>
      <c r="I45" s="333" t="s">
        <v>12</v>
      </c>
      <c r="J45" s="333" t="s">
        <v>12</v>
      </c>
      <c r="K45" s="333" t="s">
        <v>12</v>
      </c>
      <c r="L45" s="298">
        <v>110</v>
      </c>
      <c r="M45" s="76" t="s">
        <v>12</v>
      </c>
      <c r="N45" s="76" t="s">
        <v>12</v>
      </c>
      <c r="O45" s="76" t="s">
        <v>12</v>
      </c>
      <c r="P45" s="76" t="s">
        <v>12</v>
      </c>
      <c r="Q45" s="76" t="s">
        <v>12</v>
      </c>
      <c r="R45" s="76" t="s">
        <v>12</v>
      </c>
      <c r="S45" s="314" t="s">
        <v>12</v>
      </c>
      <c r="T45" s="314" t="s">
        <v>12</v>
      </c>
      <c r="U45" s="435" t="s">
        <v>12</v>
      </c>
      <c r="V45" s="68">
        <f t="shared" si="0"/>
        <v>110</v>
      </c>
    </row>
    <row r="46" spans="2:22" ht="12.75">
      <c r="B46" s="418" t="s">
        <v>340</v>
      </c>
      <c r="C46" s="118" t="s">
        <v>343</v>
      </c>
      <c r="D46" s="119">
        <v>1973</v>
      </c>
      <c r="E46" s="331" t="s">
        <v>12</v>
      </c>
      <c r="F46" s="76" t="s">
        <v>12</v>
      </c>
      <c r="G46" s="75" t="s">
        <v>12</v>
      </c>
      <c r="H46" s="76" t="s">
        <v>12</v>
      </c>
      <c r="I46" s="76" t="s">
        <v>12</v>
      </c>
      <c r="J46" s="76" t="s">
        <v>12</v>
      </c>
      <c r="K46" s="76" t="s">
        <v>12</v>
      </c>
      <c r="L46" s="298">
        <v>110</v>
      </c>
      <c r="M46" s="76" t="s">
        <v>12</v>
      </c>
      <c r="N46" s="76" t="s">
        <v>12</v>
      </c>
      <c r="O46" s="75" t="s">
        <v>12</v>
      </c>
      <c r="P46" s="75" t="s">
        <v>12</v>
      </c>
      <c r="Q46" s="75" t="s">
        <v>12</v>
      </c>
      <c r="R46" s="76" t="s">
        <v>12</v>
      </c>
      <c r="S46" s="314" t="s">
        <v>12</v>
      </c>
      <c r="T46" s="314" t="s">
        <v>12</v>
      </c>
      <c r="U46" s="435" t="s">
        <v>12</v>
      </c>
      <c r="V46" s="68">
        <f t="shared" si="0"/>
        <v>110</v>
      </c>
    </row>
    <row r="47" spans="2:22" ht="12.75">
      <c r="B47" s="418" t="s">
        <v>54</v>
      </c>
      <c r="C47" s="118" t="s">
        <v>157</v>
      </c>
      <c r="D47" s="119">
        <v>1963</v>
      </c>
      <c r="E47" s="332">
        <v>110</v>
      </c>
      <c r="F47" s="76" t="s">
        <v>12</v>
      </c>
      <c r="G47" s="75" t="s">
        <v>12</v>
      </c>
      <c r="H47" s="76" t="s">
        <v>12</v>
      </c>
      <c r="I47" s="76" t="s">
        <v>12</v>
      </c>
      <c r="J47" s="76" t="s">
        <v>12</v>
      </c>
      <c r="K47" s="76" t="s">
        <v>12</v>
      </c>
      <c r="L47" s="76" t="s">
        <v>12</v>
      </c>
      <c r="M47" s="76" t="s">
        <v>12</v>
      </c>
      <c r="N47" s="76" t="s">
        <v>12</v>
      </c>
      <c r="O47" s="75" t="s">
        <v>12</v>
      </c>
      <c r="P47" s="75" t="s">
        <v>12</v>
      </c>
      <c r="Q47" s="75" t="s">
        <v>12</v>
      </c>
      <c r="R47" s="76" t="s">
        <v>12</v>
      </c>
      <c r="S47" s="314" t="s">
        <v>12</v>
      </c>
      <c r="T47" s="314" t="s">
        <v>12</v>
      </c>
      <c r="U47" s="435" t="s">
        <v>12</v>
      </c>
      <c r="V47" s="68">
        <f t="shared" si="0"/>
        <v>110</v>
      </c>
    </row>
    <row r="48" spans="2:22" ht="12.75">
      <c r="B48" s="418" t="s">
        <v>344</v>
      </c>
      <c r="C48" s="118" t="s">
        <v>252</v>
      </c>
      <c r="D48" s="119">
        <v>1970</v>
      </c>
      <c r="E48" s="331" t="s">
        <v>12</v>
      </c>
      <c r="F48" s="76" t="s">
        <v>12</v>
      </c>
      <c r="G48" s="75" t="s">
        <v>12</v>
      </c>
      <c r="H48" s="76" t="s">
        <v>12</v>
      </c>
      <c r="I48" s="76" t="s">
        <v>12</v>
      </c>
      <c r="J48" s="76" t="s">
        <v>12</v>
      </c>
      <c r="K48" s="66">
        <v>100</v>
      </c>
      <c r="L48" s="333" t="s">
        <v>12</v>
      </c>
      <c r="M48" s="76" t="s">
        <v>12</v>
      </c>
      <c r="N48" s="76" t="s">
        <v>12</v>
      </c>
      <c r="O48" s="75" t="s">
        <v>12</v>
      </c>
      <c r="P48" s="75" t="s">
        <v>12</v>
      </c>
      <c r="Q48" s="75" t="s">
        <v>12</v>
      </c>
      <c r="R48" s="76" t="s">
        <v>12</v>
      </c>
      <c r="S48" s="314" t="s">
        <v>12</v>
      </c>
      <c r="T48" s="314" t="s">
        <v>12</v>
      </c>
      <c r="U48" s="435" t="s">
        <v>12</v>
      </c>
      <c r="V48" s="68">
        <f t="shared" si="0"/>
        <v>100</v>
      </c>
    </row>
    <row r="49" spans="2:22" ht="12.75">
      <c r="B49" s="418" t="s">
        <v>344</v>
      </c>
      <c r="C49" s="118" t="s">
        <v>244</v>
      </c>
      <c r="D49" s="119">
        <v>1970</v>
      </c>
      <c r="E49" s="331" t="s">
        <v>12</v>
      </c>
      <c r="F49" s="76" t="s">
        <v>12</v>
      </c>
      <c r="G49" s="75" t="s">
        <v>12</v>
      </c>
      <c r="H49" s="76" t="s">
        <v>12</v>
      </c>
      <c r="I49" s="76" t="s">
        <v>12</v>
      </c>
      <c r="J49" s="76" t="s">
        <v>12</v>
      </c>
      <c r="K49" s="66">
        <v>100</v>
      </c>
      <c r="L49" s="333" t="s">
        <v>12</v>
      </c>
      <c r="M49" s="76" t="s">
        <v>12</v>
      </c>
      <c r="N49" s="76" t="s">
        <v>12</v>
      </c>
      <c r="O49" s="75" t="s">
        <v>12</v>
      </c>
      <c r="P49" s="75" t="s">
        <v>12</v>
      </c>
      <c r="Q49" s="75" t="s">
        <v>12</v>
      </c>
      <c r="R49" s="76" t="s">
        <v>12</v>
      </c>
      <c r="S49" s="314" t="s">
        <v>12</v>
      </c>
      <c r="T49" s="314" t="s">
        <v>12</v>
      </c>
      <c r="U49" s="435" t="s">
        <v>12</v>
      </c>
      <c r="V49" s="68">
        <f t="shared" si="0"/>
        <v>100</v>
      </c>
    </row>
    <row r="50" spans="2:22" ht="12.75">
      <c r="B50" s="418" t="s">
        <v>271</v>
      </c>
      <c r="C50" s="118" t="s">
        <v>320</v>
      </c>
      <c r="D50" s="119">
        <v>1960</v>
      </c>
      <c r="E50" s="331" t="s">
        <v>12</v>
      </c>
      <c r="F50" s="333" t="s">
        <v>12</v>
      </c>
      <c r="G50" s="299" t="s">
        <v>12</v>
      </c>
      <c r="H50" s="333" t="s">
        <v>12</v>
      </c>
      <c r="I50" s="333" t="s">
        <v>12</v>
      </c>
      <c r="J50" s="333" t="s">
        <v>12</v>
      </c>
      <c r="K50" s="333" t="s">
        <v>12</v>
      </c>
      <c r="L50" s="298">
        <v>88</v>
      </c>
      <c r="M50" s="76" t="s">
        <v>12</v>
      </c>
      <c r="N50" s="76" t="s">
        <v>12</v>
      </c>
      <c r="O50" s="75" t="s">
        <v>12</v>
      </c>
      <c r="P50" s="75" t="s">
        <v>12</v>
      </c>
      <c r="Q50" s="75" t="s">
        <v>12</v>
      </c>
      <c r="R50" s="76" t="s">
        <v>12</v>
      </c>
      <c r="S50" s="314" t="s">
        <v>12</v>
      </c>
      <c r="T50" s="314" t="s">
        <v>12</v>
      </c>
      <c r="U50" s="435" t="s">
        <v>12</v>
      </c>
      <c r="V50" s="68">
        <f t="shared" si="0"/>
        <v>88</v>
      </c>
    </row>
    <row r="51" spans="2:22" ht="12.75">
      <c r="B51" s="418" t="s">
        <v>345</v>
      </c>
      <c r="C51" s="118" t="s">
        <v>74</v>
      </c>
      <c r="D51" s="119">
        <v>1958</v>
      </c>
      <c r="E51" s="332">
        <v>44</v>
      </c>
      <c r="F51" s="94" t="s">
        <v>12</v>
      </c>
      <c r="G51" s="75" t="s">
        <v>12</v>
      </c>
      <c r="H51" s="94" t="s">
        <v>12</v>
      </c>
      <c r="I51" s="81">
        <v>40</v>
      </c>
      <c r="J51" s="76" t="s">
        <v>12</v>
      </c>
      <c r="K51" s="76" t="s">
        <v>12</v>
      </c>
      <c r="L51" s="76" t="s">
        <v>12</v>
      </c>
      <c r="M51" s="76" t="s">
        <v>12</v>
      </c>
      <c r="N51" s="76" t="s">
        <v>12</v>
      </c>
      <c r="O51" s="75" t="s">
        <v>12</v>
      </c>
      <c r="P51" s="75" t="s">
        <v>12</v>
      </c>
      <c r="Q51" s="75" t="s">
        <v>12</v>
      </c>
      <c r="R51" s="76" t="s">
        <v>12</v>
      </c>
      <c r="S51" s="314" t="s">
        <v>12</v>
      </c>
      <c r="T51" s="314" t="s">
        <v>12</v>
      </c>
      <c r="U51" s="435" t="s">
        <v>12</v>
      </c>
      <c r="V51" s="68">
        <f t="shared" si="0"/>
        <v>84</v>
      </c>
    </row>
    <row r="52" spans="2:22" ht="12.75">
      <c r="B52" s="418" t="s">
        <v>346</v>
      </c>
      <c r="C52" s="118" t="s">
        <v>61</v>
      </c>
      <c r="D52" s="119">
        <v>1970</v>
      </c>
      <c r="E52" s="420" t="s">
        <v>12</v>
      </c>
      <c r="F52" s="94" t="s">
        <v>12</v>
      </c>
      <c r="G52" s="75" t="s">
        <v>12</v>
      </c>
      <c r="H52" s="94" t="s">
        <v>12</v>
      </c>
      <c r="I52" s="420" t="s">
        <v>12</v>
      </c>
      <c r="J52" s="76" t="s">
        <v>12</v>
      </c>
      <c r="K52" s="76" t="s">
        <v>12</v>
      </c>
      <c r="L52" s="76" t="s">
        <v>12</v>
      </c>
      <c r="M52" s="424" t="s">
        <v>12</v>
      </c>
      <c r="N52" s="298">
        <v>80</v>
      </c>
      <c r="O52" s="76" t="s">
        <v>12</v>
      </c>
      <c r="P52" s="76" t="s">
        <v>12</v>
      </c>
      <c r="Q52" s="76" t="s">
        <v>12</v>
      </c>
      <c r="R52" s="76" t="s">
        <v>12</v>
      </c>
      <c r="S52" s="314" t="s">
        <v>12</v>
      </c>
      <c r="T52" s="314" t="s">
        <v>12</v>
      </c>
      <c r="U52" s="435" t="s">
        <v>12</v>
      </c>
      <c r="V52" s="68">
        <f t="shared" si="0"/>
        <v>80</v>
      </c>
    </row>
    <row r="53" spans="2:22" ht="12.75">
      <c r="B53" s="418" t="s">
        <v>346</v>
      </c>
      <c r="C53" s="118" t="s">
        <v>347</v>
      </c>
      <c r="D53" s="119">
        <v>1973</v>
      </c>
      <c r="E53" s="331" t="s">
        <v>12</v>
      </c>
      <c r="F53" s="94" t="s">
        <v>12</v>
      </c>
      <c r="G53" s="75" t="s">
        <v>12</v>
      </c>
      <c r="H53" s="94" t="s">
        <v>12</v>
      </c>
      <c r="I53" s="94" t="s">
        <v>12</v>
      </c>
      <c r="J53" s="76" t="s">
        <v>12</v>
      </c>
      <c r="K53" s="66">
        <v>80</v>
      </c>
      <c r="L53" s="333" t="s">
        <v>12</v>
      </c>
      <c r="M53" s="76" t="s">
        <v>12</v>
      </c>
      <c r="N53" s="76" t="s">
        <v>12</v>
      </c>
      <c r="O53" s="76" t="s">
        <v>12</v>
      </c>
      <c r="P53" s="76" t="s">
        <v>12</v>
      </c>
      <c r="Q53" s="76" t="s">
        <v>12</v>
      </c>
      <c r="R53" s="76" t="s">
        <v>12</v>
      </c>
      <c r="S53" s="314" t="s">
        <v>12</v>
      </c>
      <c r="T53" s="314" t="s">
        <v>12</v>
      </c>
      <c r="U53" s="435" t="s">
        <v>12</v>
      </c>
      <c r="V53" s="68">
        <f t="shared" si="0"/>
        <v>80</v>
      </c>
    </row>
    <row r="54" spans="2:22" ht="12.75">
      <c r="B54" s="418" t="s">
        <v>348</v>
      </c>
      <c r="C54" s="118" t="s">
        <v>317</v>
      </c>
      <c r="D54" s="119">
        <v>1957</v>
      </c>
      <c r="E54" s="423" t="s">
        <v>12</v>
      </c>
      <c r="F54" s="420" t="s">
        <v>12</v>
      </c>
      <c r="G54" s="374" t="s">
        <v>12</v>
      </c>
      <c r="H54" s="420" t="s">
        <v>12</v>
      </c>
      <c r="I54" s="420" t="s">
        <v>12</v>
      </c>
      <c r="J54" s="76" t="s">
        <v>12</v>
      </c>
      <c r="K54" s="76" t="s">
        <v>12</v>
      </c>
      <c r="L54" s="333" t="s">
        <v>12</v>
      </c>
      <c r="M54" s="76" t="s">
        <v>12</v>
      </c>
      <c r="N54" s="76" t="s">
        <v>12</v>
      </c>
      <c r="O54" s="75" t="s">
        <v>12</v>
      </c>
      <c r="P54" s="75" t="s">
        <v>12</v>
      </c>
      <c r="Q54" s="75" t="s">
        <v>12</v>
      </c>
      <c r="R54" s="76" t="s">
        <v>12</v>
      </c>
      <c r="S54" s="315">
        <v>72</v>
      </c>
      <c r="T54" s="314" t="s">
        <v>12</v>
      </c>
      <c r="U54" s="435" t="s">
        <v>12</v>
      </c>
      <c r="V54" s="68">
        <f t="shared" si="0"/>
        <v>72</v>
      </c>
    </row>
    <row r="55" spans="2:22" ht="12.75">
      <c r="B55" s="418" t="s">
        <v>348</v>
      </c>
      <c r="C55" s="118" t="s">
        <v>95</v>
      </c>
      <c r="D55" s="119">
        <v>1946</v>
      </c>
      <c r="E55" s="423" t="s">
        <v>12</v>
      </c>
      <c r="F55" s="420" t="s">
        <v>12</v>
      </c>
      <c r="G55" s="374" t="s">
        <v>12</v>
      </c>
      <c r="H55" s="420" t="s">
        <v>12</v>
      </c>
      <c r="I55" s="420" t="s">
        <v>12</v>
      </c>
      <c r="J55" s="76" t="s">
        <v>12</v>
      </c>
      <c r="K55" s="76" t="s">
        <v>12</v>
      </c>
      <c r="L55" s="333" t="s">
        <v>12</v>
      </c>
      <c r="M55" s="76" t="s">
        <v>12</v>
      </c>
      <c r="N55" s="76" t="s">
        <v>12</v>
      </c>
      <c r="O55" s="75" t="s">
        <v>12</v>
      </c>
      <c r="P55" s="75" t="s">
        <v>12</v>
      </c>
      <c r="Q55" s="75" t="s">
        <v>12</v>
      </c>
      <c r="R55" s="76" t="s">
        <v>12</v>
      </c>
      <c r="S55" s="315">
        <v>72</v>
      </c>
      <c r="T55" s="314" t="s">
        <v>12</v>
      </c>
      <c r="U55" s="435" t="s">
        <v>12</v>
      </c>
      <c r="V55" s="68">
        <f t="shared" si="0"/>
        <v>72</v>
      </c>
    </row>
    <row r="56" spans="2:22" ht="12.75">
      <c r="B56" s="418" t="s">
        <v>349</v>
      </c>
      <c r="C56" s="118" t="s">
        <v>153</v>
      </c>
      <c r="D56" s="119">
        <v>1973</v>
      </c>
      <c r="E56" s="332">
        <v>66</v>
      </c>
      <c r="F56" s="94" t="s">
        <v>12</v>
      </c>
      <c r="G56" s="75" t="s">
        <v>12</v>
      </c>
      <c r="H56" s="94" t="s">
        <v>12</v>
      </c>
      <c r="I56" s="94" t="s">
        <v>12</v>
      </c>
      <c r="J56" s="76" t="s">
        <v>12</v>
      </c>
      <c r="K56" s="76" t="s">
        <v>12</v>
      </c>
      <c r="L56" s="333" t="s">
        <v>12</v>
      </c>
      <c r="M56" s="76" t="s">
        <v>12</v>
      </c>
      <c r="N56" s="76" t="s">
        <v>12</v>
      </c>
      <c r="O56" s="76" t="s">
        <v>12</v>
      </c>
      <c r="P56" s="76" t="s">
        <v>12</v>
      </c>
      <c r="Q56" s="76" t="s">
        <v>12</v>
      </c>
      <c r="R56" s="76" t="s">
        <v>12</v>
      </c>
      <c r="S56" s="314" t="s">
        <v>12</v>
      </c>
      <c r="T56" s="314" t="s">
        <v>12</v>
      </c>
      <c r="U56" s="435" t="s">
        <v>12</v>
      </c>
      <c r="V56" s="68">
        <f t="shared" si="0"/>
        <v>66</v>
      </c>
    </row>
    <row r="57" spans="2:22" ht="12.75">
      <c r="B57" s="418" t="s">
        <v>349</v>
      </c>
      <c r="C57" s="118" t="s">
        <v>312</v>
      </c>
      <c r="D57" s="119">
        <v>1959</v>
      </c>
      <c r="E57" s="331" t="s">
        <v>12</v>
      </c>
      <c r="F57" s="94" t="s">
        <v>12</v>
      </c>
      <c r="G57" s="75" t="s">
        <v>12</v>
      </c>
      <c r="H57" s="94" t="s">
        <v>12</v>
      </c>
      <c r="I57" s="94" t="s">
        <v>12</v>
      </c>
      <c r="J57" s="76" t="s">
        <v>12</v>
      </c>
      <c r="K57" s="76" t="s">
        <v>12</v>
      </c>
      <c r="L57" s="76" t="s">
        <v>12</v>
      </c>
      <c r="M57" s="76" t="s">
        <v>12</v>
      </c>
      <c r="N57" s="89" t="s">
        <v>12</v>
      </c>
      <c r="O57" s="75" t="s">
        <v>12</v>
      </c>
      <c r="P57" s="75" t="s">
        <v>12</v>
      </c>
      <c r="Q57" s="78">
        <v>66</v>
      </c>
      <c r="R57" s="75" t="s">
        <v>12</v>
      </c>
      <c r="S57" s="314" t="s">
        <v>12</v>
      </c>
      <c r="T57" s="314" t="s">
        <v>12</v>
      </c>
      <c r="U57" s="435" t="s">
        <v>12</v>
      </c>
      <c r="V57" s="68">
        <f t="shared" si="0"/>
        <v>66</v>
      </c>
    </row>
    <row r="58" spans="1:22" s="155" customFormat="1" ht="12.75">
      <c r="A58" s="446"/>
      <c r="B58" s="447" t="s">
        <v>349</v>
      </c>
      <c r="C58" s="120" t="s">
        <v>87</v>
      </c>
      <c r="D58" s="121">
        <v>1951</v>
      </c>
      <c r="E58" s="331" t="s">
        <v>12</v>
      </c>
      <c r="F58" s="76" t="s">
        <v>12</v>
      </c>
      <c r="G58" s="75" t="s">
        <v>12</v>
      </c>
      <c r="H58" s="76" t="s">
        <v>12</v>
      </c>
      <c r="I58" s="76" t="s">
        <v>12</v>
      </c>
      <c r="J58" s="76" t="s">
        <v>12</v>
      </c>
      <c r="K58" s="76" t="s">
        <v>12</v>
      </c>
      <c r="L58" s="76" t="s">
        <v>12</v>
      </c>
      <c r="M58" s="76" t="s">
        <v>12</v>
      </c>
      <c r="N58" s="76" t="s">
        <v>12</v>
      </c>
      <c r="O58" s="75" t="s">
        <v>12</v>
      </c>
      <c r="P58" s="75" t="s">
        <v>12</v>
      </c>
      <c r="Q58" s="78">
        <v>66</v>
      </c>
      <c r="R58" s="75" t="s">
        <v>12</v>
      </c>
      <c r="S58" s="333" t="s">
        <v>12</v>
      </c>
      <c r="T58" s="333" t="s">
        <v>12</v>
      </c>
      <c r="U58" s="448" t="s">
        <v>12</v>
      </c>
      <c r="V58" s="449">
        <f t="shared" si="0"/>
        <v>66</v>
      </c>
    </row>
    <row r="59" spans="2:22" ht="12.75">
      <c r="B59" s="418" t="s">
        <v>455</v>
      </c>
      <c r="C59" s="118" t="s">
        <v>308</v>
      </c>
      <c r="D59" s="119">
        <v>1967</v>
      </c>
      <c r="E59" s="423" t="s">
        <v>12</v>
      </c>
      <c r="F59" s="76" t="s">
        <v>12</v>
      </c>
      <c r="G59" s="76" t="s">
        <v>12</v>
      </c>
      <c r="H59" s="76" t="s">
        <v>12</v>
      </c>
      <c r="I59" s="424" t="s">
        <v>12</v>
      </c>
      <c r="J59" s="76" t="s">
        <v>12</v>
      </c>
      <c r="K59" s="76" t="s">
        <v>12</v>
      </c>
      <c r="L59" s="76" t="s">
        <v>12</v>
      </c>
      <c r="M59" s="424" t="s">
        <v>12</v>
      </c>
      <c r="N59" s="298">
        <v>60</v>
      </c>
      <c r="O59" s="75" t="s">
        <v>12</v>
      </c>
      <c r="P59" s="75" t="s">
        <v>12</v>
      </c>
      <c r="Q59" s="75" t="s">
        <v>12</v>
      </c>
      <c r="R59" s="75" t="s">
        <v>12</v>
      </c>
      <c r="S59" s="314" t="s">
        <v>12</v>
      </c>
      <c r="T59" s="314" t="s">
        <v>12</v>
      </c>
      <c r="U59" s="435" t="s">
        <v>12</v>
      </c>
      <c r="V59" s="68">
        <f t="shared" si="0"/>
        <v>60</v>
      </c>
    </row>
    <row r="60" spans="2:22" ht="12.75">
      <c r="B60" s="418" t="s">
        <v>455</v>
      </c>
      <c r="C60" s="118" t="s">
        <v>88</v>
      </c>
      <c r="D60" s="119">
        <v>1950</v>
      </c>
      <c r="E60" s="423" t="s">
        <v>12</v>
      </c>
      <c r="F60" s="76" t="s">
        <v>12</v>
      </c>
      <c r="G60" s="76" t="s">
        <v>12</v>
      </c>
      <c r="H60" s="76" t="s">
        <v>12</v>
      </c>
      <c r="I60" s="424" t="s">
        <v>12</v>
      </c>
      <c r="J60" s="76" t="s">
        <v>12</v>
      </c>
      <c r="K60" s="76" t="s">
        <v>12</v>
      </c>
      <c r="L60" s="76" t="s">
        <v>12</v>
      </c>
      <c r="M60" s="424" t="s">
        <v>12</v>
      </c>
      <c r="N60" s="76" t="s">
        <v>12</v>
      </c>
      <c r="O60" s="424" t="s">
        <v>12</v>
      </c>
      <c r="P60" s="76" t="s">
        <v>12</v>
      </c>
      <c r="Q60" s="76" t="s">
        <v>12</v>
      </c>
      <c r="R60" s="66">
        <v>60</v>
      </c>
      <c r="S60" s="314" t="s">
        <v>12</v>
      </c>
      <c r="T60" s="314" t="s">
        <v>12</v>
      </c>
      <c r="U60" s="435" t="s">
        <v>12</v>
      </c>
      <c r="V60" s="68">
        <f t="shared" si="0"/>
        <v>60</v>
      </c>
    </row>
    <row r="61" spans="2:22" ht="12.75">
      <c r="B61" s="418" t="s">
        <v>455</v>
      </c>
      <c r="C61" s="118" t="s">
        <v>311</v>
      </c>
      <c r="D61" s="119">
        <v>1964</v>
      </c>
      <c r="E61" s="423" t="s">
        <v>12</v>
      </c>
      <c r="F61" s="424" t="s">
        <v>12</v>
      </c>
      <c r="G61" s="424" t="s">
        <v>12</v>
      </c>
      <c r="H61" s="424" t="s">
        <v>12</v>
      </c>
      <c r="I61" s="424" t="s">
        <v>12</v>
      </c>
      <c r="J61" s="312">
        <v>60</v>
      </c>
      <c r="K61" s="76" t="s">
        <v>12</v>
      </c>
      <c r="L61" s="333" t="s">
        <v>12</v>
      </c>
      <c r="M61" s="76" t="s">
        <v>12</v>
      </c>
      <c r="N61" s="76" t="s">
        <v>12</v>
      </c>
      <c r="O61" s="76" t="s">
        <v>12</v>
      </c>
      <c r="P61" s="76" t="s">
        <v>12</v>
      </c>
      <c r="Q61" s="76" t="s">
        <v>12</v>
      </c>
      <c r="R61" s="76" t="s">
        <v>12</v>
      </c>
      <c r="S61" s="314" t="s">
        <v>12</v>
      </c>
      <c r="T61" s="314" t="s">
        <v>12</v>
      </c>
      <c r="U61" s="435" t="s">
        <v>12</v>
      </c>
      <c r="V61" s="68">
        <f t="shared" si="0"/>
        <v>60</v>
      </c>
    </row>
    <row r="62" spans="2:22" ht="12.75">
      <c r="B62" s="418" t="s">
        <v>455</v>
      </c>
      <c r="C62" s="118" t="s">
        <v>315</v>
      </c>
      <c r="D62" s="119">
        <v>1960</v>
      </c>
      <c r="E62" s="423" t="s">
        <v>12</v>
      </c>
      <c r="F62" s="424" t="s">
        <v>12</v>
      </c>
      <c r="G62" s="424" t="s">
        <v>12</v>
      </c>
      <c r="H62" s="424" t="s">
        <v>12</v>
      </c>
      <c r="I62" s="424" t="s">
        <v>12</v>
      </c>
      <c r="J62" s="312">
        <v>60</v>
      </c>
      <c r="K62" s="76" t="s">
        <v>12</v>
      </c>
      <c r="L62" s="333" t="s">
        <v>12</v>
      </c>
      <c r="M62" s="76" t="s">
        <v>12</v>
      </c>
      <c r="N62" s="76" t="s">
        <v>12</v>
      </c>
      <c r="O62" s="76" t="s">
        <v>12</v>
      </c>
      <c r="P62" s="76" t="s">
        <v>12</v>
      </c>
      <c r="Q62" s="76" t="s">
        <v>12</v>
      </c>
      <c r="R62" s="76" t="s">
        <v>12</v>
      </c>
      <c r="S62" s="314" t="s">
        <v>12</v>
      </c>
      <c r="T62" s="314" t="s">
        <v>12</v>
      </c>
      <c r="U62" s="435" t="s">
        <v>12</v>
      </c>
      <c r="V62" s="68">
        <f t="shared" si="0"/>
        <v>60</v>
      </c>
    </row>
    <row r="63" spans="2:22" ht="12.75">
      <c r="B63" s="418" t="s">
        <v>455</v>
      </c>
      <c r="C63" s="118" t="s">
        <v>319</v>
      </c>
      <c r="D63" s="119">
        <v>1959</v>
      </c>
      <c r="E63" s="423" t="s">
        <v>12</v>
      </c>
      <c r="F63" s="76" t="s">
        <v>12</v>
      </c>
      <c r="G63" s="76" t="s">
        <v>12</v>
      </c>
      <c r="H63" s="76" t="s">
        <v>12</v>
      </c>
      <c r="I63" s="425">
        <v>60</v>
      </c>
      <c r="J63" s="76" t="s">
        <v>12</v>
      </c>
      <c r="K63" s="76" t="s">
        <v>12</v>
      </c>
      <c r="L63" s="76" t="s">
        <v>12</v>
      </c>
      <c r="M63" s="424" t="s">
        <v>12</v>
      </c>
      <c r="N63" s="424" t="s">
        <v>12</v>
      </c>
      <c r="O63" s="76" t="s">
        <v>12</v>
      </c>
      <c r="P63" s="76" t="s">
        <v>12</v>
      </c>
      <c r="Q63" s="76" t="s">
        <v>12</v>
      </c>
      <c r="R63" s="76" t="s">
        <v>12</v>
      </c>
      <c r="S63" s="314" t="s">
        <v>12</v>
      </c>
      <c r="T63" s="314" t="s">
        <v>12</v>
      </c>
      <c r="U63" s="435" t="s">
        <v>12</v>
      </c>
      <c r="V63" s="68">
        <f t="shared" si="0"/>
        <v>60</v>
      </c>
    </row>
    <row r="64" spans="2:22" ht="12.75">
      <c r="B64" s="418" t="s">
        <v>455</v>
      </c>
      <c r="C64" s="118" t="s">
        <v>350</v>
      </c>
      <c r="D64" s="119">
        <v>1958</v>
      </c>
      <c r="E64" s="423" t="s">
        <v>12</v>
      </c>
      <c r="F64" s="76" t="s">
        <v>12</v>
      </c>
      <c r="G64" s="76" t="s">
        <v>12</v>
      </c>
      <c r="H64" s="76" t="s">
        <v>12</v>
      </c>
      <c r="I64" s="365" t="s">
        <v>12</v>
      </c>
      <c r="J64" s="76" t="s">
        <v>12</v>
      </c>
      <c r="K64" s="76" t="s">
        <v>12</v>
      </c>
      <c r="L64" s="76" t="s">
        <v>12</v>
      </c>
      <c r="M64" s="424" t="s">
        <v>12</v>
      </c>
      <c r="N64" s="298">
        <v>60</v>
      </c>
      <c r="O64" s="76" t="s">
        <v>12</v>
      </c>
      <c r="P64" s="76" t="s">
        <v>12</v>
      </c>
      <c r="Q64" s="76" t="s">
        <v>12</v>
      </c>
      <c r="R64" s="76" t="s">
        <v>12</v>
      </c>
      <c r="S64" s="314" t="s">
        <v>12</v>
      </c>
      <c r="T64" s="314" t="s">
        <v>12</v>
      </c>
      <c r="U64" s="435" t="s">
        <v>12</v>
      </c>
      <c r="V64" s="68">
        <f t="shared" si="0"/>
        <v>60</v>
      </c>
    </row>
    <row r="65" spans="2:22" ht="12.75">
      <c r="B65" s="418" t="s">
        <v>455</v>
      </c>
      <c r="C65" s="118" t="s">
        <v>255</v>
      </c>
      <c r="D65" s="119">
        <v>1962</v>
      </c>
      <c r="E65" s="423" t="s">
        <v>12</v>
      </c>
      <c r="F65" s="76" t="s">
        <v>12</v>
      </c>
      <c r="G65" s="76" t="s">
        <v>12</v>
      </c>
      <c r="H65" s="76" t="s">
        <v>12</v>
      </c>
      <c r="I65" s="365" t="s">
        <v>12</v>
      </c>
      <c r="J65" s="76" t="s">
        <v>12</v>
      </c>
      <c r="K65" s="76" t="s">
        <v>12</v>
      </c>
      <c r="L65" s="76" t="s">
        <v>12</v>
      </c>
      <c r="M65" s="424" t="s">
        <v>12</v>
      </c>
      <c r="N65" s="76" t="s">
        <v>12</v>
      </c>
      <c r="O65" s="76" t="s">
        <v>12</v>
      </c>
      <c r="P65" s="66">
        <v>60</v>
      </c>
      <c r="Q65" s="76" t="s">
        <v>12</v>
      </c>
      <c r="R65" s="76" t="s">
        <v>12</v>
      </c>
      <c r="S65" s="314" t="s">
        <v>12</v>
      </c>
      <c r="T65" s="314" t="s">
        <v>12</v>
      </c>
      <c r="U65" s="435" t="s">
        <v>12</v>
      </c>
      <c r="V65" s="68">
        <f t="shared" si="0"/>
        <v>60</v>
      </c>
    </row>
    <row r="66" spans="2:22" ht="12.75">
      <c r="B66" s="418" t="s">
        <v>455</v>
      </c>
      <c r="C66" s="118" t="s">
        <v>351</v>
      </c>
      <c r="D66" s="119">
        <v>1974</v>
      </c>
      <c r="E66" s="423" t="s">
        <v>12</v>
      </c>
      <c r="F66" s="76" t="s">
        <v>12</v>
      </c>
      <c r="G66" s="76" t="s">
        <v>12</v>
      </c>
      <c r="H66" s="76" t="s">
        <v>12</v>
      </c>
      <c r="I66" s="365" t="s">
        <v>12</v>
      </c>
      <c r="J66" s="76" t="s">
        <v>12</v>
      </c>
      <c r="K66" s="76" t="s">
        <v>12</v>
      </c>
      <c r="L66" s="76" t="s">
        <v>12</v>
      </c>
      <c r="M66" s="424" t="s">
        <v>12</v>
      </c>
      <c r="N66" s="76" t="s">
        <v>12</v>
      </c>
      <c r="O66" s="76" t="s">
        <v>12</v>
      </c>
      <c r="P66" s="66">
        <v>60</v>
      </c>
      <c r="Q66" s="76" t="s">
        <v>12</v>
      </c>
      <c r="R66" s="76" t="s">
        <v>12</v>
      </c>
      <c r="S66" s="314" t="s">
        <v>12</v>
      </c>
      <c r="T66" s="314" t="s">
        <v>12</v>
      </c>
      <c r="U66" s="435" t="s">
        <v>12</v>
      </c>
      <c r="V66" s="68">
        <f t="shared" si="0"/>
        <v>60</v>
      </c>
    </row>
    <row r="67" spans="2:22" ht="12.75">
      <c r="B67" s="418" t="s">
        <v>455</v>
      </c>
      <c r="C67" s="109" t="s">
        <v>352</v>
      </c>
      <c r="D67" s="110">
        <v>1960</v>
      </c>
      <c r="E67" s="426" t="s">
        <v>12</v>
      </c>
      <c r="F67" s="374" t="s">
        <v>12</v>
      </c>
      <c r="G67" s="374" t="s">
        <v>12</v>
      </c>
      <c r="H67" s="374" t="s">
        <v>12</v>
      </c>
      <c r="I67" s="426" t="s">
        <v>12</v>
      </c>
      <c r="J67" s="102">
        <v>60</v>
      </c>
      <c r="K67" s="75" t="s">
        <v>12</v>
      </c>
      <c r="L67" s="299" t="s">
        <v>12</v>
      </c>
      <c r="M67" s="95" t="s">
        <v>12</v>
      </c>
      <c r="N67" s="95" t="s">
        <v>12</v>
      </c>
      <c r="O67" s="75" t="s">
        <v>12</v>
      </c>
      <c r="P67" s="75" t="s">
        <v>12</v>
      </c>
      <c r="Q67" s="75" t="s">
        <v>12</v>
      </c>
      <c r="R67" s="75" t="s">
        <v>12</v>
      </c>
      <c r="S67" s="320" t="s">
        <v>12</v>
      </c>
      <c r="T67" s="314" t="s">
        <v>12</v>
      </c>
      <c r="U67" s="436" t="s">
        <v>12</v>
      </c>
      <c r="V67" s="68">
        <f t="shared" si="0"/>
        <v>60</v>
      </c>
    </row>
    <row r="68" spans="2:22" ht="12.75">
      <c r="B68" s="418" t="s">
        <v>455</v>
      </c>
      <c r="C68" s="118" t="s">
        <v>353</v>
      </c>
      <c r="D68" s="119">
        <v>1956</v>
      </c>
      <c r="E68" s="426" t="s">
        <v>12</v>
      </c>
      <c r="F68" s="78">
        <v>60</v>
      </c>
      <c r="G68" s="75" t="s">
        <v>12</v>
      </c>
      <c r="H68" s="75" t="s">
        <v>12</v>
      </c>
      <c r="I68" s="95" t="s">
        <v>12</v>
      </c>
      <c r="J68" s="75" t="s">
        <v>12</v>
      </c>
      <c r="K68" s="299" t="s">
        <v>12</v>
      </c>
      <c r="L68" s="299" t="s">
        <v>12</v>
      </c>
      <c r="M68" s="95" t="s">
        <v>12</v>
      </c>
      <c r="N68" s="89" t="s">
        <v>12</v>
      </c>
      <c r="O68" s="75" t="s">
        <v>12</v>
      </c>
      <c r="P68" s="75" t="s">
        <v>12</v>
      </c>
      <c r="Q68" s="75" t="s">
        <v>12</v>
      </c>
      <c r="R68" s="75" t="s">
        <v>12</v>
      </c>
      <c r="S68" s="314" t="s">
        <v>12</v>
      </c>
      <c r="T68" s="314" t="s">
        <v>12</v>
      </c>
      <c r="U68" s="435" t="s">
        <v>12</v>
      </c>
      <c r="V68" s="68">
        <f t="shared" si="0"/>
        <v>60</v>
      </c>
    </row>
    <row r="69" spans="2:22" ht="12.75">
      <c r="B69" s="418" t="s">
        <v>354</v>
      </c>
      <c r="C69" s="118" t="s">
        <v>90</v>
      </c>
      <c r="D69" s="119">
        <v>1946</v>
      </c>
      <c r="E69" s="426" t="s">
        <v>12</v>
      </c>
      <c r="F69" s="374" t="s">
        <v>12</v>
      </c>
      <c r="G69" s="374" t="s">
        <v>12</v>
      </c>
      <c r="H69" s="374" t="s">
        <v>12</v>
      </c>
      <c r="I69" s="427" t="s">
        <v>12</v>
      </c>
      <c r="J69" s="75" t="s">
        <v>12</v>
      </c>
      <c r="K69" s="75" t="s">
        <v>12</v>
      </c>
      <c r="L69" s="299" t="s">
        <v>12</v>
      </c>
      <c r="M69" s="95" t="s">
        <v>12</v>
      </c>
      <c r="N69" s="89" t="s">
        <v>12</v>
      </c>
      <c r="O69" s="75" t="s">
        <v>12</v>
      </c>
      <c r="P69" s="75" t="s">
        <v>12</v>
      </c>
      <c r="Q69" s="75" t="s">
        <v>12</v>
      </c>
      <c r="R69" s="75" t="s">
        <v>12</v>
      </c>
      <c r="S69" s="315">
        <v>48</v>
      </c>
      <c r="T69" s="314" t="s">
        <v>12</v>
      </c>
      <c r="U69" s="435" t="s">
        <v>12</v>
      </c>
      <c r="V69" s="68">
        <f t="shared" si="0"/>
        <v>48</v>
      </c>
    </row>
    <row r="70" spans="2:22" ht="12.75">
      <c r="B70" s="418" t="s">
        <v>354</v>
      </c>
      <c r="C70" s="118" t="s">
        <v>309</v>
      </c>
      <c r="D70" s="119">
        <v>1962</v>
      </c>
      <c r="E70" s="426" t="s">
        <v>12</v>
      </c>
      <c r="F70" s="374" t="s">
        <v>12</v>
      </c>
      <c r="G70" s="374" t="s">
        <v>12</v>
      </c>
      <c r="H70" s="374" t="s">
        <v>12</v>
      </c>
      <c r="I70" s="427" t="s">
        <v>12</v>
      </c>
      <c r="J70" s="75" t="s">
        <v>12</v>
      </c>
      <c r="K70" s="75" t="s">
        <v>12</v>
      </c>
      <c r="L70" s="299" t="s">
        <v>12</v>
      </c>
      <c r="M70" s="95" t="s">
        <v>12</v>
      </c>
      <c r="N70" s="89" t="s">
        <v>12</v>
      </c>
      <c r="O70" s="75" t="s">
        <v>12</v>
      </c>
      <c r="P70" s="75" t="s">
        <v>12</v>
      </c>
      <c r="Q70" s="75" t="s">
        <v>12</v>
      </c>
      <c r="R70" s="75" t="s">
        <v>12</v>
      </c>
      <c r="S70" s="315">
        <v>48</v>
      </c>
      <c r="T70" s="314" t="s">
        <v>12</v>
      </c>
      <c r="U70" s="435" t="s">
        <v>12</v>
      </c>
      <c r="V70" s="68">
        <f t="shared" si="0"/>
        <v>48</v>
      </c>
    </row>
    <row r="71" spans="2:22" ht="12.75">
      <c r="B71" s="418" t="s">
        <v>354</v>
      </c>
      <c r="C71" s="118" t="s">
        <v>101</v>
      </c>
      <c r="D71" s="119">
        <v>1940</v>
      </c>
      <c r="E71" s="426" t="s">
        <v>12</v>
      </c>
      <c r="F71" s="374" t="s">
        <v>12</v>
      </c>
      <c r="G71" s="374" t="s">
        <v>12</v>
      </c>
      <c r="H71" s="374" t="s">
        <v>12</v>
      </c>
      <c r="I71" s="427" t="s">
        <v>12</v>
      </c>
      <c r="J71" s="75" t="s">
        <v>12</v>
      </c>
      <c r="K71" s="75" t="s">
        <v>12</v>
      </c>
      <c r="L71" s="299" t="s">
        <v>12</v>
      </c>
      <c r="M71" s="95" t="s">
        <v>12</v>
      </c>
      <c r="N71" s="75" t="s">
        <v>12</v>
      </c>
      <c r="O71" s="75" t="s">
        <v>12</v>
      </c>
      <c r="P71" s="75" t="s">
        <v>12</v>
      </c>
      <c r="Q71" s="75" t="s">
        <v>12</v>
      </c>
      <c r="R71" s="75" t="s">
        <v>12</v>
      </c>
      <c r="S71" s="315">
        <v>48</v>
      </c>
      <c r="T71" s="314" t="s">
        <v>12</v>
      </c>
      <c r="U71" s="435" t="s">
        <v>12</v>
      </c>
      <c r="V71" s="68">
        <f t="shared" si="0"/>
        <v>48</v>
      </c>
    </row>
    <row r="72" spans="2:22" ht="12.75">
      <c r="B72" s="418" t="s">
        <v>354</v>
      </c>
      <c r="C72" s="118" t="s">
        <v>72</v>
      </c>
      <c r="D72" s="119">
        <v>1960</v>
      </c>
      <c r="E72" s="426" t="s">
        <v>12</v>
      </c>
      <c r="F72" s="374" t="s">
        <v>12</v>
      </c>
      <c r="G72" s="374" t="s">
        <v>12</v>
      </c>
      <c r="H72" s="374" t="s">
        <v>12</v>
      </c>
      <c r="I72" s="427" t="s">
        <v>12</v>
      </c>
      <c r="J72" s="75" t="s">
        <v>12</v>
      </c>
      <c r="K72" s="75" t="s">
        <v>12</v>
      </c>
      <c r="L72" s="299" t="s">
        <v>12</v>
      </c>
      <c r="M72" s="95" t="s">
        <v>12</v>
      </c>
      <c r="N72" s="75" t="s">
        <v>12</v>
      </c>
      <c r="O72" s="75" t="s">
        <v>12</v>
      </c>
      <c r="P72" s="75" t="s">
        <v>12</v>
      </c>
      <c r="Q72" s="75" t="s">
        <v>12</v>
      </c>
      <c r="R72" s="75" t="s">
        <v>12</v>
      </c>
      <c r="S72" s="315">
        <v>48</v>
      </c>
      <c r="T72" s="314" t="s">
        <v>12</v>
      </c>
      <c r="U72" s="435" t="s">
        <v>12</v>
      </c>
      <c r="V72" s="68">
        <f t="shared" si="0"/>
        <v>48</v>
      </c>
    </row>
    <row r="73" spans="2:22" ht="12.75">
      <c r="B73" s="418" t="s">
        <v>355</v>
      </c>
      <c r="C73" s="109" t="s">
        <v>161</v>
      </c>
      <c r="D73" s="110">
        <v>1957</v>
      </c>
      <c r="E73" s="357" t="s">
        <v>12</v>
      </c>
      <c r="F73" s="75" t="s">
        <v>12</v>
      </c>
      <c r="G73" s="75" t="s">
        <v>12</v>
      </c>
      <c r="H73" s="75" t="s">
        <v>12</v>
      </c>
      <c r="I73" s="96">
        <v>40</v>
      </c>
      <c r="J73" s="75" t="s">
        <v>12</v>
      </c>
      <c r="K73" s="75" t="s">
        <v>12</v>
      </c>
      <c r="L73" s="299" t="s">
        <v>12</v>
      </c>
      <c r="M73" s="95" t="s">
        <v>12</v>
      </c>
      <c r="N73" s="100" t="s">
        <v>12</v>
      </c>
      <c r="O73" s="75" t="s">
        <v>12</v>
      </c>
      <c r="P73" s="75" t="s">
        <v>12</v>
      </c>
      <c r="Q73" s="75" t="s">
        <v>12</v>
      </c>
      <c r="R73" s="75" t="s">
        <v>12</v>
      </c>
      <c r="S73" s="320" t="s">
        <v>12</v>
      </c>
      <c r="T73" s="314" t="s">
        <v>12</v>
      </c>
      <c r="U73" s="436" t="s">
        <v>12</v>
      </c>
      <c r="V73" s="68">
        <f t="shared" si="0"/>
        <v>40</v>
      </c>
    </row>
    <row r="74" spans="2:22" ht="12.75">
      <c r="B74" s="418" t="s">
        <v>355</v>
      </c>
      <c r="C74" s="109" t="s">
        <v>259</v>
      </c>
      <c r="D74" s="110">
        <v>1957</v>
      </c>
      <c r="E74" s="357" t="s">
        <v>12</v>
      </c>
      <c r="F74" s="75" t="s">
        <v>12</v>
      </c>
      <c r="G74" s="75" t="s">
        <v>12</v>
      </c>
      <c r="H74" s="75" t="s">
        <v>12</v>
      </c>
      <c r="I74" s="95" t="s">
        <v>12</v>
      </c>
      <c r="J74" s="102">
        <v>40</v>
      </c>
      <c r="K74" s="75" t="s">
        <v>12</v>
      </c>
      <c r="L74" s="299" t="s">
        <v>12</v>
      </c>
      <c r="M74" s="95" t="s">
        <v>12</v>
      </c>
      <c r="N74" s="100" t="s">
        <v>12</v>
      </c>
      <c r="O74" s="75" t="s">
        <v>12</v>
      </c>
      <c r="P74" s="75" t="s">
        <v>12</v>
      </c>
      <c r="Q74" s="75" t="s">
        <v>12</v>
      </c>
      <c r="R74" s="75" t="s">
        <v>12</v>
      </c>
      <c r="S74" s="320" t="s">
        <v>12</v>
      </c>
      <c r="T74" s="314" t="s">
        <v>12</v>
      </c>
      <c r="U74" s="436" t="s">
        <v>12</v>
      </c>
      <c r="V74" s="68">
        <f t="shared" si="0"/>
        <v>40</v>
      </c>
    </row>
    <row r="75" spans="2:22" ht="13.5" thickBot="1">
      <c r="B75" s="428" t="s">
        <v>355</v>
      </c>
      <c r="C75" s="111" t="s">
        <v>70</v>
      </c>
      <c r="D75" s="112">
        <v>1958</v>
      </c>
      <c r="E75" s="429" t="s">
        <v>12</v>
      </c>
      <c r="F75" s="83" t="s">
        <v>12</v>
      </c>
      <c r="G75" s="83" t="s">
        <v>12</v>
      </c>
      <c r="H75" s="83" t="s">
        <v>12</v>
      </c>
      <c r="I75" s="284" t="s">
        <v>12</v>
      </c>
      <c r="J75" s="83" t="s">
        <v>12</v>
      </c>
      <c r="K75" s="83" t="s">
        <v>12</v>
      </c>
      <c r="L75" s="83" t="s">
        <v>12</v>
      </c>
      <c r="M75" s="284" t="s">
        <v>12</v>
      </c>
      <c r="N75" s="391">
        <v>40</v>
      </c>
      <c r="O75" s="83" t="s">
        <v>12</v>
      </c>
      <c r="P75" s="83" t="s">
        <v>12</v>
      </c>
      <c r="Q75" s="83" t="s">
        <v>12</v>
      </c>
      <c r="R75" s="83" t="s">
        <v>12</v>
      </c>
      <c r="S75" s="285" t="s">
        <v>12</v>
      </c>
      <c r="T75" s="285" t="s">
        <v>12</v>
      </c>
      <c r="U75" s="437" t="s">
        <v>12</v>
      </c>
      <c r="V75" s="69">
        <f t="shared" si="0"/>
        <v>40</v>
      </c>
    </row>
    <row r="76" ht="13.5" thickBot="1"/>
    <row r="77" spans="2:22" ht="13.5" thickBot="1">
      <c r="B77" s="72" t="s">
        <v>0</v>
      </c>
      <c r="C77" s="149" t="s">
        <v>129</v>
      </c>
      <c r="D77" s="106" t="s">
        <v>66</v>
      </c>
      <c r="E77" s="4">
        <v>1</v>
      </c>
      <c r="F77" s="5">
        <v>2</v>
      </c>
      <c r="G77" s="430">
        <v>3</v>
      </c>
      <c r="H77" s="5">
        <v>4</v>
      </c>
      <c r="I77" s="5">
        <v>5</v>
      </c>
      <c r="J77" s="5">
        <v>6</v>
      </c>
      <c r="K77" s="5">
        <v>7</v>
      </c>
      <c r="L77" s="19">
        <v>8</v>
      </c>
      <c r="M77" s="5">
        <v>9</v>
      </c>
      <c r="N77" s="5">
        <v>10</v>
      </c>
      <c r="O77" s="5">
        <v>11</v>
      </c>
      <c r="P77" s="5">
        <v>12</v>
      </c>
      <c r="Q77" s="5">
        <v>13</v>
      </c>
      <c r="R77" s="5">
        <v>14</v>
      </c>
      <c r="S77" s="5">
        <v>15</v>
      </c>
      <c r="T77" s="5">
        <v>16</v>
      </c>
      <c r="U77" s="18">
        <v>17</v>
      </c>
      <c r="V77" s="72" t="s">
        <v>58</v>
      </c>
    </row>
    <row r="78" spans="2:22" ht="12.75">
      <c r="B78" s="414" t="s">
        <v>356</v>
      </c>
      <c r="C78" s="118" t="s">
        <v>90</v>
      </c>
      <c r="D78" s="108">
        <v>1946</v>
      </c>
      <c r="E78" s="332">
        <v>88</v>
      </c>
      <c r="F78" s="76" t="s">
        <v>12</v>
      </c>
      <c r="G78" s="73" t="s">
        <v>12</v>
      </c>
      <c r="H78" s="66">
        <v>100</v>
      </c>
      <c r="I78" s="66">
        <v>100</v>
      </c>
      <c r="J78" s="76" t="s">
        <v>12</v>
      </c>
      <c r="K78" s="76" t="s">
        <v>12</v>
      </c>
      <c r="L78" s="76" t="s">
        <v>12</v>
      </c>
      <c r="M78" s="76" t="s">
        <v>12</v>
      </c>
      <c r="N78" s="76" t="s">
        <v>12</v>
      </c>
      <c r="O78" s="76" t="s">
        <v>12</v>
      </c>
      <c r="P78" s="66">
        <v>100</v>
      </c>
      <c r="Q78" s="76" t="s">
        <v>12</v>
      </c>
      <c r="R78" s="76" t="s">
        <v>12</v>
      </c>
      <c r="S78" s="320" t="s">
        <v>12</v>
      </c>
      <c r="T78" s="76" t="s">
        <v>12</v>
      </c>
      <c r="U78" s="320" t="s">
        <v>12</v>
      </c>
      <c r="V78" s="68">
        <f aca="true" t="shared" si="1" ref="V78:V106">SUM(E78:S78)</f>
        <v>388</v>
      </c>
    </row>
    <row r="79" spans="2:22" ht="12.75">
      <c r="B79" s="422" t="s">
        <v>356</v>
      </c>
      <c r="C79" s="120" t="s">
        <v>101</v>
      </c>
      <c r="D79" s="121">
        <v>1940</v>
      </c>
      <c r="E79" s="332">
        <v>88</v>
      </c>
      <c r="F79" s="76" t="s">
        <v>12</v>
      </c>
      <c r="G79" s="75" t="s">
        <v>12</v>
      </c>
      <c r="H79" s="302">
        <v>100</v>
      </c>
      <c r="I79" s="302">
        <v>100</v>
      </c>
      <c r="J79" s="299" t="s">
        <v>12</v>
      </c>
      <c r="K79" s="76" t="s">
        <v>12</v>
      </c>
      <c r="L79" s="76" t="s">
        <v>12</v>
      </c>
      <c r="M79" s="75" t="s">
        <v>12</v>
      </c>
      <c r="N79" s="76" t="s">
        <v>12</v>
      </c>
      <c r="O79" s="75" t="s">
        <v>12</v>
      </c>
      <c r="P79" s="298">
        <v>100</v>
      </c>
      <c r="Q79" s="75" t="s">
        <v>12</v>
      </c>
      <c r="R79" s="75" t="s">
        <v>12</v>
      </c>
      <c r="S79" s="320" t="s">
        <v>12</v>
      </c>
      <c r="T79" s="75" t="s">
        <v>12</v>
      </c>
      <c r="U79" s="320" t="s">
        <v>12</v>
      </c>
      <c r="V79" s="68">
        <f t="shared" si="1"/>
        <v>388</v>
      </c>
    </row>
    <row r="80" spans="2:22" ht="12.75">
      <c r="B80" s="422" t="s">
        <v>357</v>
      </c>
      <c r="C80" s="118" t="s">
        <v>94</v>
      </c>
      <c r="D80" s="119">
        <v>1946</v>
      </c>
      <c r="E80" s="420" t="s">
        <v>12</v>
      </c>
      <c r="F80" s="298">
        <v>100</v>
      </c>
      <c r="G80" s="75" t="s">
        <v>12</v>
      </c>
      <c r="H80" s="78">
        <v>60</v>
      </c>
      <c r="I80" s="75" t="s">
        <v>12</v>
      </c>
      <c r="J80" s="75" t="s">
        <v>12</v>
      </c>
      <c r="K80" s="76" t="s">
        <v>12</v>
      </c>
      <c r="L80" s="76" t="s">
        <v>12</v>
      </c>
      <c r="M80" s="78">
        <v>110</v>
      </c>
      <c r="N80" s="76" t="s">
        <v>12</v>
      </c>
      <c r="O80" s="76" t="s">
        <v>12</v>
      </c>
      <c r="P80" s="76" t="s">
        <v>12</v>
      </c>
      <c r="Q80" s="76" t="s">
        <v>12</v>
      </c>
      <c r="R80" s="76" t="s">
        <v>12</v>
      </c>
      <c r="S80" s="320" t="s">
        <v>12</v>
      </c>
      <c r="T80" s="76" t="s">
        <v>12</v>
      </c>
      <c r="U80" s="320" t="s">
        <v>12</v>
      </c>
      <c r="V80" s="68">
        <f t="shared" si="1"/>
        <v>270</v>
      </c>
    </row>
    <row r="81" spans="2:22" ht="12.75">
      <c r="B81" s="422" t="s">
        <v>357</v>
      </c>
      <c r="C81" s="118" t="s">
        <v>91</v>
      </c>
      <c r="D81" s="119">
        <v>1945</v>
      </c>
      <c r="E81" s="420" t="s">
        <v>12</v>
      </c>
      <c r="F81" s="302">
        <v>100</v>
      </c>
      <c r="G81" s="75" t="s">
        <v>12</v>
      </c>
      <c r="H81" s="78">
        <v>60</v>
      </c>
      <c r="I81" s="75" t="s">
        <v>12</v>
      </c>
      <c r="J81" s="75" t="s">
        <v>12</v>
      </c>
      <c r="K81" s="76" t="s">
        <v>12</v>
      </c>
      <c r="L81" s="76" t="s">
        <v>12</v>
      </c>
      <c r="M81" s="78">
        <v>110</v>
      </c>
      <c r="N81" s="76" t="s">
        <v>12</v>
      </c>
      <c r="O81" s="76" t="s">
        <v>12</v>
      </c>
      <c r="P81" s="76" t="s">
        <v>12</v>
      </c>
      <c r="Q81" s="76" t="s">
        <v>12</v>
      </c>
      <c r="R81" s="76" t="s">
        <v>12</v>
      </c>
      <c r="S81" s="320" t="s">
        <v>12</v>
      </c>
      <c r="T81" s="76" t="s">
        <v>12</v>
      </c>
      <c r="U81" s="320" t="s">
        <v>12</v>
      </c>
      <c r="V81" s="68">
        <f t="shared" si="1"/>
        <v>270</v>
      </c>
    </row>
    <row r="82" spans="2:22" ht="12.75">
      <c r="B82" s="422" t="s">
        <v>26</v>
      </c>
      <c r="C82" s="109" t="s">
        <v>107</v>
      </c>
      <c r="D82" s="110">
        <v>1941</v>
      </c>
      <c r="E82" s="373">
        <v>66</v>
      </c>
      <c r="F82" s="302">
        <v>80</v>
      </c>
      <c r="G82" s="75" t="s">
        <v>12</v>
      </c>
      <c r="H82" s="78">
        <v>60</v>
      </c>
      <c r="I82" s="75" t="s">
        <v>12</v>
      </c>
      <c r="J82" s="75" t="s">
        <v>12</v>
      </c>
      <c r="K82" s="76" t="s">
        <v>12</v>
      </c>
      <c r="L82" s="76" t="s">
        <v>12</v>
      </c>
      <c r="M82" s="75" t="s">
        <v>12</v>
      </c>
      <c r="N82" s="76" t="s">
        <v>12</v>
      </c>
      <c r="O82" s="76" t="s">
        <v>12</v>
      </c>
      <c r="P82" s="75" t="s">
        <v>12</v>
      </c>
      <c r="Q82" s="76" t="s">
        <v>12</v>
      </c>
      <c r="R82" s="76" t="s">
        <v>12</v>
      </c>
      <c r="S82" s="320" t="s">
        <v>12</v>
      </c>
      <c r="T82" s="76" t="s">
        <v>12</v>
      </c>
      <c r="U82" s="320" t="s">
        <v>12</v>
      </c>
      <c r="V82" s="68">
        <f t="shared" si="1"/>
        <v>206</v>
      </c>
    </row>
    <row r="83" spans="2:22" ht="12.75">
      <c r="B83" s="422" t="s">
        <v>27</v>
      </c>
      <c r="C83" s="118" t="s">
        <v>102</v>
      </c>
      <c r="D83" s="110">
        <v>1941</v>
      </c>
      <c r="E83" s="373">
        <v>110</v>
      </c>
      <c r="F83" s="76" t="s">
        <v>12</v>
      </c>
      <c r="G83" s="75" t="s">
        <v>12</v>
      </c>
      <c r="H83" s="75" t="s">
        <v>12</v>
      </c>
      <c r="I83" s="75" t="s">
        <v>12</v>
      </c>
      <c r="J83" s="75" t="s">
        <v>12</v>
      </c>
      <c r="K83" s="76" t="s">
        <v>12</v>
      </c>
      <c r="L83" s="76" t="s">
        <v>12</v>
      </c>
      <c r="M83" s="75" t="s">
        <v>12</v>
      </c>
      <c r="N83" s="76" t="s">
        <v>12</v>
      </c>
      <c r="O83" s="76" t="s">
        <v>12</v>
      </c>
      <c r="P83" s="66">
        <v>80</v>
      </c>
      <c r="Q83" s="76" t="s">
        <v>12</v>
      </c>
      <c r="R83" s="76" t="s">
        <v>12</v>
      </c>
      <c r="S83" s="320" t="s">
        <v>12</v>
      </c>
      <c r="T83" s="76" t="s">
        <v>12</v>
      </c>
      <c r="U83" s="320" t="s">
        <v>12</v>
      </c>
      <c r="V83" s="68">
        <f t="shared" si="1"/>
        <v>190</v>
      </c>
    </row>
    <row r="84" spans="2:22" ht="12.75">
      <c r="B84" s="422" t="s">
        <v>29</v>
      </c>
      <c r="C84" s="120" t="s">
        <v>103</v>
      </c>
      <c r="D84" s="431">
        <v>1939</v>
      </c>
      <c r="E84" s="357" t="s">
        <v>12</v>
      </c>
      <c r="F84" s="76" t="s">
        <v>12</v>
      </c>
      <c r="G84" s="75" t="s">
        <v>12</v>
      </c>
      <c r="H84" s="302">
        <v>60</v>
      </c>
      <c r="I84" s="374" t="s">
        <v>12</v>
      </c>
      <c r="J84" s="299" t="s">
        <v>12</v>
      </c>
      <c r="K84" s="76" t="s">
        <v>12</v>
      </c>
      <c r="L84" s="298">
        <v>66</v>
      </c>
      <c r="M84" s="75" t="s">
        <v>12</v>
      </c>
      <c r="N84" s="76" t="s">
        <v>12</v>
      </c>
      <c r="O84" s="76" t="s">
        <v>12</v>
      </c>
      <c r="P84" s="298">
        <v>60</v>
      </c>
      <c r="Q84" s="76" t="s">
        <v>12</v>
      </c>
      <c r="R84" s="76" t="s">
        <v>12</v>
      </c>
      <c r="S84" s="320" t="s">
        <v>12</v>
      </c>
      <c r="T84" s="76" t="s">
        <v>12</v>
      </c>
      <c r="U84" s="320" t="s">
        <v>12</v>
      </c>
      <c r="V84" s="68">
        <f t="shared" si="1"/>
        <v>186</v>
      </c>
    </row>
    <row r="85" spans="2:22" ht="12.75">
      <c r="B85" s="422" t="s">
        <v>158</v>
      </c>
      <c r="C85" s="133" t="s">
        <v>82</v>
      </c>
      <c r="D85" s="110">
        <v>1950</v>
      </c>
      <c r="E85" s="357" t="s">
        <v>12</v>
      </c>
      <c r="F85" s="76" t="s">
        <v>12</v>
      </c>
      <c r="G85" s="75" t="s">
        <v>12</v>
      </c>
      <c r="H85" s="75" t="s">
        <v>12</v>
      </c>
      <c r="I85" s="78">
        <v>80</v>
      </c>
      <c r="J85" s="75" t="s">
        <v>12</v>
      </c>
      <c r="K85" s="76" t="s">
        <v>12</v>
      </c>
      <c r="L85" s="299" t="s">
        <v>12</v>
      </c>
      <c r="M85" s="78">
        <v>88</v>
      </c>
      <c r="N85" s="76" t="s">
        <v>12</v>
      </c>
      <c r="O85" s="76" t="s">
        <v>12</v>
      </c>
      <c r="P85" s="76" t="s">
        <v>12</v>
      </c>
      <c r="Q85" s="76" t="s">
        <v>12</v>
      </c>
      <c r="R85" s="76" t="s">
        <v>12</v>
      </c>
      <c r="S85" s="320" t="s">
        <v>12</v>
      </c>
      <c r="T85" s="76" t="s">
        <v>12</v>
      </c>
      <c r="U85" s="320" t="s">
        <v>12</v>
      </c>
      <c r="V85" s="68">
        <f t="shared" si="1"/>
        <v>168</v>
      </c>
    </row>
    <row r="86" spans="2:22" ht="12.75">
      <c r="B86" s="422" t="s">
        <v>158</v>
      </c>
      <c r="C86" s="120" t="s">
        <v>83</v>
      </c>
      <c r="D86" s="431">
        <v>1949</v>
      </c>
      <c r="E86" s="357" t="s">
        <v>12</v>
      </c>
      <c r="F86" s="76" t="s">
        <v>12</v>
      </c>
      <c r="G86" s="75" t="s">
        <v>12</v>
      </c>
      <c r="H86" s="302">
        <v>80</v>
      </c>
      <c r="I86" s="374" t="s">
        <v>12</v>
      </c>
      <c r="J86" s="299" t="s">
        <v>12</v>
      </c>
      <c r="K86" s="76" t="s">
        <v>12</v>
      </c>
      <c r="L86" s="299" t="s">
        <v>12</v>
      </c>
      <c r="M86" s="78">
        <v>88</v>
      </c>
      <c r="N86" s="76" t="s">
        <v>12</v>
      </c>
      <c r="O86" s="76" t="s">
        <v>12</v>
      </c>
      <c r="P86" s="75" t="s">
        <v>12</v>
      </c>
      <c r="Q86" s="76" t="s">
        <v>12</v>
      </c>
      <c r="R86" s="76" t="s">
        <v>12</v>
      </c>
      <c r="S86" s="320" t="s">
        <v>12</v>
      </c>
      <c r="T86" s="76" t="s">
        <v>12</v>
      </c>
      <c r="U86" s="320" t="s">
        <v>12</v>
      </c>
      <c r="V86" s="68">
        <f t="shared" si="1"/>
        <v>168</v>
      </c>
    </row>
    <row r="87" spans="2:22" ht="12.75">
      <c r="B87" s="422" t="s">
        <v>358</v>
      </c>
      <c r="C87" s="118" t="s">
        <v>85</v>
      </c>
      <c r="D87" s="110">
        <v>1948</v>
      </c>
      <c r="E87" s="357" t="s">
        <v>12</v>
      </c>
      <c r="F87" s="76" t="s">
        <v>12</v>
      </c>
      <c r="G87" s="75" t="s">
        <v>12</v>
      </c>
      <c r="H87" s="75" t="s">
        <v>12</v>
      </c>
      <c r="I87" s="75" t="s">
        <v>12</v>
      </c>
      <c r="J87" s="75" t="s">
        <v>12</v>
      </c>
      <c r="K87" s="76" t="s">
        <v>12</v>
      </c>
      <c r="L87" s="75" t="s">
        <v>12</v>
      </c>
      <c r="M87" s="75" t="s">
        <v>12</v>
      </c>
      <c r="N87" s="76" t="s">
        <v>12</v>
      </c>
      <c r="O87" s="76" t="s">
        <v>12</v>
      </c>
      <c r="P87" s="76" t="s">
        <v>12</v>
      </c>
      <c r="Q87" s="66">
        <v>110</v>
      </c>
      <c r="R87" s="76" t="s">
        <v>12</v>
      </c>
      <c r="S87" s="320" t="s">
        <v>12</v>
      </c>
      <c r="T87" s="76" t="s">
        <v>12</v>
      </c>
      <c r="U87" s="320" t="s">
        <v>12</v>
      </c>
      <c r="V87" s="68">
        <f t="shared" si="1"/>
        <v>110</v>
      </c>
    </row>
    <row r="88" spans="2:22" ht="12.75">
      <c r="B88" s="422" t="s">
        <v>358</v>
      </c>
      <c r="C88" s="109" t="s">
        <v>88</v>
      </c>
      <c r="D88" s="119">
        <v>1950</v>
      </c>
      <c r="E88" s="357" t="s">
        <v>12</v>
      </c>
      <c r="F88" s="76" t="s">
        <v>12</v>
      </c>
      <c r="G88" s="75" t="s">
        <v>12</v>
      </c>
      <c r="H88" s="75" t="s">
        <v>12</v>
      </c>
      <c r="I88" s="75" t="s">
        <v>12</v>
      </c>
      <c r="J88" s="75" t="s">
        <v>12</v>
      </c>
      <c r="K88" s="76" t="s">
        <v>12</v>
      </c>
      <c r="L88" s="76" t="s">
        <v>12</v>
      </c>
      <c r="M88" s="76" t="s">
        <v>12</v>
      </c>
      <c r="N88" s="76" t="s">
        <v>12</v>
      </c>
      <c r="O88" s="76" t="s">
        <v>12</v>
      </c>
      <c r="P88" s="76" t="s">
        <v>12</v>
      </c>
      <c r="Q88" s="82">
        <v>110</v>
      </c>
      <c r="R88" s="76" t="s">
        <v>12</v>
      </c>
      <c r="S88" s="320" t="s">
        <v>12</v>
      </c>
      <c r="T88" s="76" t="s">
        <v>12</v>
      </c>
      <c r="U88" s="320" t="s">
        <v>12</v>
      </c>
      <c r="V88" s="68">
        <f t="shared" si="1"/>
        <v>110</v>
      </c>
    </row>
    <row r="89" spans="2:22" ht="12.75">
      <c r="B89" s="422" t="s">
        <v>358</v>
      </c>
      <c r="C89" s="118" t="s">
        <v>327</v>
      </c>
      <c r="D89" s="110">
        <v>1945</v>
      </c>
      <c r="E89" s="357" t="s">
        <v>12</v>
      </c>
      <c r="F89" s="76" t="s">
        <v>12</v>
      </c>
      <c r="G89" s="75" t="s">
        <v>12</v>
      </c>
      <c r="H89" s="75" t="s">
        <v>12</v>
      </c>
      <c r="I89" s="75" t="s">
        <v>12</v>
      </c>
      <c r="J89" s="75" t="s">
        <v>12</v>
      </c>
      <c r="K89" s="76" t="s">
        <v>12</v>
      </c>
      <c r="L89" s="66">
        <v>110</v>
      </c>
      <c r="M89" s="76" t="s">
        <v>12</v>
      </c>
      <c r="N89" s="76" t="s">
        <v>12</v>
      </c>
      <c r="O89" s="76" t="s">
        <v>12</v>
      </c>
      <c r="P89" s="76" t="s">
        <v>12</v>
      </c>
      <c r="Q89" s="80" t="s">
        <v>12</v>
      </c>
      <c r="R89" s="76" t="s">
        <v>12</v>
      </c>
      <c r="S89" s="320" t="s">
        <v>12</v>
      </c>
      <c r="T89" s="76" t="s">
        <v>12</v>
      </c>
      <c r="U89" s="320" t="s">
        <v>12</v>
      </c>
      <c r="V89" s="68">
        <f t="shared" si="1"/>
        <v>110</v>
      </c>
    </row>
    <row r="90" spans="2:22" ht="12.75">
      <c r="B90" s="422" t="s">
        <v>358</v>
      </c>
      <c r="C90" s="118" t="s">
        <v>98</v>
      </c>
      <c r="D90" s="110">
        <v>1942</v>
      </c>
      <c r="E90" s="373">
        <v>110</v>
      </c>
      <c r="F90" s="76" t="s">
        <v>12</v>
      </c>
      <c r="G90" s="75" t="s">
        <v>12</v>
      </c>
      <c r="H90" s="75" t="s">
        <v>12</v>
      </c>
      <c r="I90" s="75" t="s">
        <v>12</v>
      </c>
      <c r="J90" s="75" t="s">
        <v>12</v>
      </c>
      <c r="K90" s="76" t="s">
        <v>12</v>
      </c>
      <c r="L90" s="75" t="s">
        <v>12</v>
      </c>
      <c r="M90" s="75" t="s">
        <v>12</v>
      </c>
      <c r="N90" s="76" t="s">
        <v>12</v>
      </c>
      <c r="O90" s="76" t="s">
        <v>12</v>
      </c>
      <c r="P90" s="76" t="s">
        <v>12</v>
      </c>
      <c r="Q90" s="76" t="s">
        <v>12</v>
      </c>
      <c r="R90" s="76" t="s">
        <v>12</v>
      </c>
      <c r="S90" s="320" t="s">
        <v>12</v>
      </c>
      <c r="T90" s="76" t="s">
        <v>12</v>
      </c>
      <c r="U90" s="320" t="s">
        <v>12</v>
      </c>
      <c r="V90" s="68">
        <f t="shared" si="1"/>
        <v>110</v>
      </c>
    </row>
    <row r="91" spans="2:22" ht="12.75">
      <c r="B91" s="422" t="s">
        <v>358</v>
      </c>
      <c r="C91" s="118" t="s">
        <v>110</v>
      </c>
      <c r="D91" s="110">
        <v>1941</v>
      </c>
      <c r="E91" s="357" t="s">
        <v>12</v>
      </c>
      <c r="F91" s="76" t="s">
        <v>12</v>
      </c>
      <c r="G91" s="75" t="s">
        <v>12</v>
      </c>
      <c r="H91" s="75" t="s">
        <v>12</v>
      </c>
      <c r="I91" s="75" t="s">
        <v>12</v>
      </c>
      <c r="J91" s="75" t="s">
        <v>12</v>
      </c>
      <c r="K91" s="76" t="s">
        <v>12</v>
      </c>
      <c r="L91" s="78">
        <v>110</v>
      </c>
      <c r="M91" s="75" t="s">
        <v>12</v>
      </c>
      <c r="N91" s="76" t="s">
        <v>12</v>
      </c>
      <c r="O91" s="76" t="s">
        <v>12</v>
      </c>
      <c r="P91" s="76" t="s">
        <v>12</v>
      </c>
      <c r="Q91" s="76" t="s">
        <v>12</v>
      </c>
      <c r="R91" s="76" t="s">
        <v>12</v>
      </c>
      <c r="S91" s="320" t="s">
        <v>12</v>
      </c>
      <c r="T91" s="76" t="s">
        <v>12</v>
      </c>
      <c r="U91" s="320" t="s">
        <v>12</v>
      </c>
      <c r="V91" s="68">
        <f t="shared" si="1"/>
        <v>110</v>
      </c>
    </row>
    <row r="92" spans="2:22" ht="12.75">
      <c r="B92" s="422" t="s">
        <v>359</v>
      </c>
      <c r="C92" s="118" t="s">
        <v>108</v>
      </c>
      <c r="D92" s="110">
        <v>1939</v>
      </c>
      <c r="E92" s="357" t="s">
        <v>12</v>
      </c>
      <c r="F92" s="76" t="s">
        <v>12</v>
      </c>
      <c r="G92" s="75" t="s">
        <v>12</v>
      </c>
      <c r="H92" s="75" t="s">
        <v>12</v>
      </c>
      <c r="I92" s="75" t="s">
        <v>12</v>
      </c>
      <c r="J92" s="75" t="s">
        <v>12</v>
      </c>
      <c r="K92" s="76" t="s">
        <v>12</v>
      </c>
      <c r="L92" s="75" t="s">
        <v>12</v>
      </c>
      <c r="M92" s="75" t="s">
        <v>12</v>
      </c>
      <c r="N92" s="76" t="s">
        <v>12</v>
      </c>
      <c r="O92" s="76" t="s">
        <v>12</v>
      </c>
      <c r="P92" s="76" t="s">
        <v>12</v>
      </c>
      <c r="Q92" s="66">
        <v>88</v>
      </c>
      <c r="R92" s="76" t="s">
        <v>12</v>
      </c>
      <c r="S92" s="320" t="s">
        <v>12</v>
      </c>
      <c r="T92" s="76" t="s">
        <v>12</v>
      </c>
      <c r="U92" s="320" t="s">
        <v>12</v>
      </c>
      <c r="V92" s="68">
        <f t="shared" si="1"/>
        <v>88</v>
      </c>
    </row>
    <row r="93" spans="2:22" ht="12.75">
      <c r="B93" s="422" t="s">
        <v>359</v>
      </c>
      <c r="C93" s="118" t="s">
        <v>336</v>
      </c>
      <c r="D93" s="119">
        <v>1938</v>
      </c>
      <c r="E93" s="357" t="s">
        <v>12</v>
      </c>
      <c r="F93" s="76" t="s">
        <v>12</v>
      </c>
      <c r="G93" s="75" t="s">
        <v>12</v>
      </c>
      <c r="H93" s="75" t="s">
        <v>12</v>
      </c>
      <c r="I93" s="75" t="s">
        <v>12</v>
      </c>
      <c r="J93" s="75" t="s">
        <v>12</v>
      </c>
      <c r="K93" s="76" t="s">
        <v>12</v>
      </c>
      <c r="L93" s="66">
        <v>88</v>
      </c>
      <c r="M93" s="76" t="s">
        <v>12</v>
      </c>
      <c r="N93" s="76" t="s">
        <v>12</v>
      </c>
      <c r="O93" s="76" t="s">
        <v>12</v>
      </c>
      <c r="P93" s="76" t="s">
        <v>12</v>
      </c>
      <c r="Q93" s="80" t="s">
        <v>12</v>
      </c>
      <c r="R93" s="76" t="s">
        <v>12</v>
      </c>
      <c r="S93" s="320" t="s">
        <v>12</v>
      </c>
      <c r="T93" s="76" t="s">
        <v>12</v>
      </c>
      <c r="U93" s="320" t="s">
        <v>12</v>
      </c>
      <c r="V93" s="68">
        <f t="shared" si="1"/>
        <v>88</v>
      </c>
    </row>
    <row r="94" spans="2:22" ht="12.75">
      <c r="B94" s="422" t="s">
        <v>359</v>
      </c>
      <c r="C94" s="133" t="s">
        <v>116</v>
      </c>
      <c r="D94" s="110">
        <v>1936</v>
      </c>
      <c r="E94" s="357" t="s">
        <v>12</v>
      </c>
      <c r="F94" s="76" t="s">
        <v>12</v>
      </c>
      <c r="G94" s="75" t="s">
        <v>12</v>
      </c>
      <c r="H94" s="75" t="s">
        <v>12</v>
      </c>
      <c r="I94" s="75" t="s">
        <v>12</v>
      </c>
      <c r="J94" s="75" t="s">
        <v>12</v>
      </c>
      <c r="K94" s="76" t="s">
        <v>12</v>
      </c>
      <c r="L94" s="76" t="s">
        <v>12</v>
      </c>
      <c r="M94" s="76" t="s">
        <v>12</v>
      </c>
      <c r="N94" s="76" t="s">
        <v>12</v>
      </c>
      <c r="O94" s="76" t="s">
        <v>12</v>
      </c>
      <c r="P94" s="76" t="s">
        <v>12</v>
      </c>
      <c r="Q94" s="82">
        <v>88</v>
      </c>
      <c r="R94" s="76" t="s">
        <v>12</v>
      </c>
      <c r="S94" s="320" t="s">
        <v>12</v>
      </c>
      <c r="T94" s="76" t="s">
        <v>12</v>
      </c>
      <c r="U94" s="320" t="s">
        <v>12</v>
      </c>
      <c r="V94" s="68">
        <f t="shared" si="1"/>
        <v>88</v>
      </c>
    </row>
    <row r="95" spans="2:22" ht="12.75">
      <c r="B95" s="422" t="s">
        <v>360</v>
      </c>
      <c r="C95" s="120" t="s">
        <v>62</v>
      </c>
      <c r="D95" s="431">
        <v>1946</v>
      </c>
      <c r="E95" s="357" t="s">
        <v>12</v>
      </c>
      <c r="F95" s="76" t="s">
        <v>12</v>
      </c>
      <c r="G95" s="75" t="s">
        <v>12</v>
      </c>
      <c r="H95" s="302">
        <v>80</v>
      </c>
      <c r="I95" s="374" t="s">
        <v>12</v>
      </c>
      <c r="J95" s="299" t="s">
        <v>12</v>
      </c>
      <c r="K95" s="76" t="s">
        <v>12</v>
      </c>
      <c r="L95" s="333" t="s">
        <v>12</v>
      </c>
      <c r="M95" s="76" t="s">
        <v>12</v>
      </c>
      <c r="N95" s="76" t="s">
        <v>12</v>
      </c>
      <c r="O95" s="76" t="s">
        <v>12</v>
      </c>
      <c r="P95" s="76" t="s">
        <v>12</v>
      </c>
      <c r="Q95" s="80" t="s">
        <v>12</v>
      </c>
      <c r="R95" s="76" t="s">
        <v>12</v>
      </c>
      <c r="S95" s="320" t="s">
        <v>12</v>
      </c>
      <c r="T95" s="76" t="s">
        <v>12</v>
      </c>
      <c r="U95" s="320" t="s">
        <v>12</v>
      </c>
      <c r="V95" s="68">
        <f t="shared" si="1"/>
        <v>80</v>
      </c>
    </row>
    <row r="96" spans="2:22" ht="12.75">
      <c r="B96" s="422" t="s">
        <v>360</v>
      </c>
      <c r="C96" s="118" t="s">
        <v>93</v>
      </c>
      <c r="D96" s="110">
        <v>1944</v>
      </c>
      <c r="E96" s="357" t="s">
        <v>12</v>
      </c>
      <c r="F96" s="76" t="s">
        <v>12</v>
      </c>
      <c r="G96" s="75" t="s">
        <v>12</v>
      </c>
      <c r="H96" s="75" t="s">
        <v>12</v>
      </c>
      <c r="I96" s="78">
        <v>80</v>
      </c>
      <c r="J96" s="75" t="s">
        <v>12</v>
      </c>
      <c r="K96" s="76" t="s">
        <v>12</v>
      </c>
      <c r="L96" s="333" t="s">
        <v>12</v>
      </c>
      <c r="M96" s="76" t="s">
        <v>12</v>
      </c>
      <c r="N96" s="76" t="s">
        <v>12</v>
      </c>
      <c r="O96" s="76" t="s">
        <v>12</v>
      </c>
      <c r="P96" s="76" t="s">
        <v>12</v>
      </c>
      <c r="Q96" s="80" t="s">
        <v>12</v>
      </c>
      <c r="R96" s="76" t="s">
        <v>12</v>
      </c>
      <c r="S96" s="320" t="s">
        <v>12</v>
      </c>
      <c r="T96" s="76" t="s">
        <v>12</v>
      </c>
      <c r="U96" s="320" t="s">
        <v>12</v>
      </c>
      <c r="V96" s="68">
        <f t="shared" si="1"/>
        <v>80</v>
      </c>
    </row>
    <row r="97" spans="2:22" ht="12.75">
      <c r="B97" s="422" t="s">
        <v>360</v>
      </c>
      <c r="C97" s="133" t="s">
        <v>99</v>
      </c>
      <c r="D97" s="110">
        <v>1941</v>
      </c>
      <c r="E97" s="357" t="s">
        <v>12</v>
      </c>
      <c r="F97" s="76" t="s">
        <v>12</v>
      </c>
      <c r="G97" s="75" t="s">
        <v>12</v>
      </c>
      <c r="H97" s="75" t="s">
        <v>12</v>
      </c>
      <c r="I97" s="75" t="s">
        <v>12</v>
      </c>
      <c r="J97" s="75" t="s">
        <v>12</v>
      </c>
      <c r="K97" s="76" t="s">
        <v>12</v>
      </c>
      <c r="L97" s="333" t="s">
        <v>12</v>
      </c>
      <c r="M97" s="76" t="s">
        <v>12</v>
      </c>
      <c r="N97" s="76" t="s">
        <v>12</v>
      </c>
      <c r="O97" s="76" t="s">
        <v>12</v>
      </c>
      <c r="P97" s="298">
        <v>80</v>
      </c>
      <c r="Q97" s="80" t="s">
        <v>12</v>
      </c>
      <c r="R97" s="76" t="s">
        <v>12</v>
      </c>
      <c r="S97" s="320" t="s">
        <v>12</v>
      </c>
      <c r="T97" s="76" t="s">
        <v>12</v>
      </c>
      <c r="U97" s="320" t="s">
        <v>12</v>
      </c>
      <c r="V97" s="68">
        <f t="shared" si="1"/>
        <v>80</v>
      </c>
    </row>
    <row r="98" spans="2:22" ht="12.75">
      <c r="B98" s="422" t="s">
        <v>361</v>
      </c>
      <c r="C98" s="118" t="s">
        <v>265</v>
      </c>
      <c r="D98" s="119">
        <v>1944</v>
      </c>
      <c r="E98" s="373">
        <v>66</v>
      </c>
      <c r="F98" s="76" t="s">
        <v>12</v>
      </c>
      <c r="G98" s="75" t="s">
        <v>12</v>
      </c>
      <c r="H98" s="75" t="s">
        <v>12</v>
      </c>
      <c r="I98" s="75" t="s">
        <v>12</v>
      </c>
      <c r="J98" s="75" t="s">
        <v>12</v>
      </c>
      <c r="K98" s="76" t="s">
        <v>12</v>
      </c>
      <c r="L98" s="333" t="s">
        <v>12</v>
      </c>
      <c r="M98" s="76" t="s">
        <v>12</v>
      </c>
      <c r="N98" s="76" t="s">
        <v>12</v>
      </c>
      <c r="O98" s="76" t="s">
        <v>12</v>
      </c>
      <c r="P98" s="76" t="s">
        <v>12</v>
      </c>
      <c r="Q98" s="75" t="s">
        <v>12</v>
      </c>
      <c r="R98" s="76" t="s">
        <v>12</v>
      </c>
      <c r="S98" s="320" t="s">
        <v>12</v>
      </c>
      <c r="T98" s="76" t="s">
        <v>12</v>
      </c>
      <c r="U98" s="320" t="s">
        <v>12</v>
      </c>
      <c r="V98" s="68">
        <f t="shared" si="1"/>
        <v>66</v>
      </c>
    </row>
    <row r="99" spans="2:22" ht="12.75">
      <c r="B99" s="422" t="s">
        <v>361</v>
      </c>
      <c r="C99" s="118" t="s">
        <v>92</v>
      </c>
      <c r="D99" s="110">
        <v>1943</v>
      </c>
      <c r="E99" s="373">
        <v>66</v>
      </c>
      <c r="F99" s="76" t="s">
        <v>12</v>
      </c>
      <c r="G99" s="75" t="s">
        <v>12</v>
      </c>
      <c r="H99" s="75" t="s">
        <v>12</v>
      </c>
      <c r="I99" s="75" t="s">
        <v>12</v>
      </c>
      <c r="J99" s="75" t="s">
        <v>12</v>
      </c>
      <c r="K99" s="76" t="s">
        <v>12</v>
      </c>
      <c r="L99" s="299" t="s">
        <v>12</v>
      </c>
      <c r="M99" s="75" t="s">
        <v>12</v>
      </c>
      <c r="N99" s="76" t="s">
        <v>12</v>
      </c>
      <c r="O99" s="76" t="s">
        <v>12</v>
      </c>
      <c r="P99" s="76" t="s">
        <v>12</v>
      </c>
      <c r="Q99" s="76" t="s">
        <v>12</v>
      </c>
      <c r="R99" s="76" t="s">
        <v>12</v>
      </c>
      <c r="S99" s="320" t="s">
        <v>12</v>
      </c>
      <c r="T99" s="76" t="s">
        <v>12</v>
      </c>
      <c r="U99" s="320" t="s">
        <v>12</v>
      </c>
      <c r="V99" s="68">
        <f t="shared" si="1"/>
        <v>66</v>
      </c>
    </row>
    <row r="100" spans="2:22" ht="12.75">
      <c r="B100" s="422" t="s">
        <v>361</v>
      </c>
      <c r="C100" s="134" t="s">
        <v>106</v>
      </c>
      <c r="D100" s="110">
        <v>1938</v>
      </c>
      <c r="E100" s="373">
        <v>66</v>
      </c>
      <c r="F100" s="76" t="s">
        <v>12</v>
      </c>
      <c r="G100" s="75" t="s">
        <v>12</v>
      </c>
      <c r="H100" s="75" t="s">
        <v>12</v>
      </c>
      <c r="I100" s="75" t="s">
        <v>12</v>
      </c>
      <c r="J100" s="75" t="s">
        <v>12</v>
      </c>
      <c r="K100" s="76" t="s">
        <v>12</v>
      </c>
      <c r="L100" s="299" t="s">
        <v>12</v>
      </c>
      <c r="M100" s="75" t="s">
        <v>12</v>
      </c>
      <c r="N100" s="76" t="s">
        <v>12</v>
      </c>
      <c r="O100" s="76" t="s">
        <v>12</v>
      </c>
      <c r="P100" s="76" t="s">
        <v>12</v>
      </c>
      <c r="Q100" s="76" t="s">
        <v>12</v>
      </c>
      <c r="R100" s="76" t="s">
        <v>12</v>
      </c>
      <c r="S100" s="320" t="s">
        <v>12</v>
      </c>
      <c r="T100" s="76" t="s">
        <v>12</v>
      </c>
      <c r="U100" s="320" t="s">
        <v>12</v>
      </c>
      <c r="V100" s="68">
        <f t="shared" si="1"/>
        <v>66</v>
      </c>
    </row>
    <row r="101" spans="2:22" ht="12.75">
      <c r="B101" s="422" t="s">
        <v>361</v>
      </c>
      <c r="C101" s="109" t="s">
        <v>246</v>
      </c>
      <c r="D101" s="110">
        <v>1936</v>
      </c>
      <c r="E101" s="357" t="s">
        <v>12</v>
      </c>
      <c r="F101" s="76" t="s">
        <v>12</v>
      </c>
      <c r="G101" s="75" t="s">
        <v>12</v>
      </c>
      <c r="H101" s="75" t="s">
        <v>12</v>
      </c>
      <c r="I101" s="75" t="s">
        <v>12</v>
      </c>
      <c r="J101" s="75" t="s">
        <v>12</v>
      </c>
      <c r="K101" s="76" t="s">
        <v>12</v>
      </c>
      <c r="L101" s="75" t="s">
        <v>12</v>
      </c>
      <c r="M101" s="75" t="s">
        <v>12</v>
      </c>
      <c r="N101" s="76" t="s">
        <v>12</v>
      </c>
      <c r="O101" s="76" t="s">
        <v>12</v>
      </c>
      <c r="P101" s="76" t="s">
        <v>12</v>
      </c>
      <c r="Q101" s="66">
        <v>66</v>
      </c>
      <c r="R101" s="76" t="s">
        <v>12</v>
      </c>
      <c r="S101" s="320" t="s">
        <v>12</v>
      </c>
      <c r="T101" s="76" t="s">
        <v>12</v>
      </c>
      <c r="U101" s="320" t="s">
        <v>12</v>
      </c>
      <c r="V101" s="68">
        <f t="shared" si="1"/>
        <v>66</v>
      </c>
    </row>
    <row r="102" spans="2:22" ht="12.75">
      <c r="B102" s="422" t="s">
        <v>361</v>
      </c>
      <c r="C102" s="109" t="s">
        <v>331</v>
      </c>
      <c r="D102" s="110">
        <v>1943</v>
      </c>
      <c r="E102" s="377" t="s">
        <v>12</v>
      </c>
      <c r="F102" s="75" t="s">
        <v>12</v>
      </c>
      <c r="G102" s="75" t="s">
        <v>12</v>
      </c>
      <c r="H102" s="75" t="s">
        <v>12</v>
      </c>
      <c r="I102" s="75" t="s">
        <v>12</v>
      </c>
      <c r="J102" s="75" t="s">
        <v>12</v>
      </c>
      <c r="K102" s="76" t="s">
        <v>12</v>
      </c>
      <c r="L102" s="78">
        <v>66</v>
      </c>
      <c r="M102" s="75" t="s">
        <v>12</v>
      </c>
      <c r="N102" s="76" t="s">
        <v>12</v>
      </c>
      <c r="O102" s="76" t="s">
        <v>12</v>
      </c>
      <c r="P102" s="75" t="s">
        <v>12</v>
      </c>
      <c r="Q102" s="75" t="s">
        <v>12</v>
      </c>
      <c r="R102" s="76" t="s">
        <v>12</v>
      </c>
      <c r="S102" s="320" t="s">
        <v>12</v>
      </c>
      <c r="T102" s="76" t="s">
        <v>12</v>
      </c>
      <c r="U102" s="320" t="s">
        <v>12</v>
      </c>
      <c r="V102" s="68">
        <f t="shared" si="1"/>
        <v>66</v>
      </c>
    </row>
    <row r="103" spans="2:22" ht="12.75">
      <c r="B103" s="422" t="s">
        <v>361</v>
      </c>
      <c r="C103" s="118" t="s">
        <v>103</v>
      </c>
      <c r="D103" s="119">
        <v>1939</v>
      </c>
      <c r="E103" s="377" t="s">
        <v>12</v>
      </c>
      <c r="F103" s="75" t="s">
        <v>12</v>
      </c>
      <c r="G103" s="75" t="s">
        <v>12</v>
      </c>
      <c r="H103" s="75" t="s">
        <v>12</v>
      </c>
      <c r="I103" s="75" t="s">
        <v>12</v>
      </c>
      <c r="J103" s="75" t="s">
        <v>12</v>
      </c>
      <c r="K103" s="76" t="s">
        <v>12</v>
      </c>
      <c r="L103" s="75" t="s">
        <v>12</v>
      </c>
      <c r="M103" s="76" t="s">
        <v>12</v>
      </c>
      <c r="N103" s="75" t="s">
        <v>12</v>
      </c>
      <c r="O103" s="76" t="s">
        <v>12</v>
      </c>
      <c r="P103" s="76" t="s">
        <v>12</v>
      </c>
      <c r="Q103" s="66">
        <v>66</v>
      </c>
      <c r="R103" s="76" t="s">
        <v>12</v>
      </c>
      <c r="S103" s="320" t="s">
        <v>12</v>
      </c>
      <c r="T103" s="76" t="s">
        <v>12</v>
      </c>
      <c r="U103" s="320" t="s">
        <v>12</v>
      </c>
      <c r="V103" s="68">
        <f t="shared" si="1"/>
        <v>66</v>
      </c>
    </row>
    <row r="104" spans="2:22" ht="12.75">
      <c r="B104" s="422" t="s">
        <v>361</v>
      </c>
      <c r="C104" s="118" t="s">
        <v>100</v>
      </c>
      <c r="D104" s="119">
        <v>1938</v>
      </c>
      <c r="E104" s="331" t="s">
        <v>12</v>
      </c>
      <c r="F104" s="76" t="s">
        <v>12</v>
      </c>
      <c r="G104" s="75" t="s">
        <v>12</v>
      </c>
      <c r="H104" s="76" t="s">
        <v>12</v>
      </c>
      <c r="I104" s="76" t="s">
        <v>12</v>
      </c>
      <c r="J104" s="76" t="s">
        <v>12</v>
      </c>
      <c r="K104" s="76" t="s">
        <v>12</v>
      </c>
      <c r="L104" s="75" t="s">
        <v>12</v>
      </c>
      <c r="M104" s="76" t="s">
        <v>12</v>
      </c>
      <c r="N104" s="76" t="s">
        <v>12</v>
      </c>
      <c r="O104" s="76" t="s">
        <v>12</v>
      </c>
      <c r="P104" s="76" t="s">
        <v>12</v>
      </c>
      <c r="Q104" s="66">
        <v>66</v>
      </c>
      <c r="R104" s="76" t="s">
        <v>12</v>
      </c>
      <c r="S104" s="320" t="s">
        <v>12</v>
      </c>
      <c r="T104" s="76" t="s">
        <v>12</v>
      </c>
      <c r="U104" s="320" t="s">
        <v>12</v>
      </c>
      <c r="V104" s="68">
        <f t="shared" si="1"/>
        <v>66</v>
      </c>
    </row>
    <row r="105" spans="2:22" ht="12.75">
      <c r="B105" s="422" t="s">
        <v>361</v>
      </c>
      <c r="C105" s="109" t="s">
        <v>111</v>
      </c>
      <c r="D105" s="136">
        <v>1942</v>
      </c>
      <c r="E105" s="331" t="s">
        <v>12</v>
      </c>
      <c r="F105" s="76" t="s">
        <v>12</v>
      </c>
      <c r="G105" s="75" t="s">
        <v>12</v>
      </c>
      <c r="H105" s="76" t="s">
        <v>12</v>
      </c>
      <c r="I105" s="76" t="s">
        <v>12</v>
      </c>
      <c r="J105" s="80" t="s">
        <v>12</v>
      </c>
      <c r="K105" s="76" t="s">
        <v>12</v>
      </c>
      <c r="L105" s="75" t="s">
        <v>12</v>
      </c>
      <c r="M105" s="80" t="s">
        <v>12</v>
      </c>
      <c r="N105" s="76" t="s">
        <v>12</v>
      </c>
      <c r="O105" s="76" t="s">
        <v>12</v>
      </c>
      <c r="P105" s="76" t="s">
        <v>12</v>
      </c>
      <c r="Q105" s="66">
        <v>66</v>
      </c>
      <c r="R105" s="76" t="s">
        <v>12</v>
      </c>
      <c r="S105" s="320" t="s">
        <v>12</v>
      </c>
      <c r="T105" s="76" t="s">
        <v>12</v>
      </c>
      <c r="U105" s="320" t="s">
        <v>12</v>
      </c>
      <c r="V105" s="68">
        <f t="shared" si="1"/>
        <v>66</v>
      </c>
    </row>
    <row r="106" spans="2:25" ht="13.5" thickBot="1">
      <c r="B106" s="428" t="s">
        <v>362</v>
      </c>
      <c r="C106" s="432" t="s">
        <v>325</v>
      </c>
      <c r="D106" s="112">
        <v>1942</v>
      </c>
      <c r="E106" s="351" t="s">
        <v>12</v>
      </c>
      <c r="F106" s="83" t="s">
        <v>12</v>
      </c>
      <c r="G106" s="83" t="s">
        <v>12</v>
      </c>
      <c r="H106" s="83" t="s">
        <v>12</v>
      </c>
      <c r="I106" s="83" t="s">
        <v>12</v>
      </c>
      <c r="J106" s="83" t="s">
        <v>12</v>
      </c>
      <c r="K106" s="83" t="s">
        <v>12</v>
      </c>
      <c r="L106" s="283" t="s">
        <v>12</v>
      </c>
      <c r="M106" s="83" t="s">
        <v>12</v>
      </c>
      <c r="N106" s="283" t="s">
        <v>12</v>
      </c>
      <c r="O106" s="74" t="s">
        <v>12</v>
      </c>
      <c r="P106" s="433">
        <v>60</v>
      </c>
      <c r="Q106" s="74" t="s">
        <v>12</v>
      </c>
      <c r="R106" s="74" t="s">
        <v>12</v>
      </c>
      <c r="S106" s="285" t="s">
        <v>12</v>
      </c>
      <c r="T106" s="74" t="s">
        <v>12</v>
      </c>
      <c r="U106" s="285" t="s">
        <v>12</v>
      </c>
      <c r="V106" s="69">
        <f t="shared" si="1"/>
        <v>60</v>
      </c>
      <c r="W106" s="154"/>
      <c r="X106" s="155"/>
      <c r="Y106" s="155"/>
    </row>
    <row r="107" spans="5:22" ht="13.5" thickBot="1"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V107" s="434"/>
    </row>
    <row r="108" spans="2:22" ht="13.5" thickBot="1">
      <c r="B108" s="72" t="s">
        <v>0</v>
      </c>
      <c r="C108" s="149" t="s">
        <v>131</v>
      </c>
      <c r="D108" s="106" t="s">
        <v>66</v>
      </c>
      <c r="E108" s="4">
        <v>1</v>
      </c>
      <c r="F108" s="5">
        <v>2</v>
      </c>
      <c r="G108" s="5">
        <v>3</v>
      </c>
      <c r="H108" s="5">
        <v>4</v>
      </c>
      <c r="I108" s="5">
        <v>5</v>
      </c>
      <c r="J108" s="5">
        <v>6</v>
      </c>
      <c r="K108" s="5">
        <v>7</v>
      </c>
      <c r="L108" s="19">
        <v>8</v>
      </c>
      <c r="M108" s="5">
        <v>9</v>
      </c>
      <c r="N108" s="5">
        <v>10</v>
      </c>
      <c r="O108" s="5">
        <v>11</v>
      </c>
      <c r="P108" s="5">
        <v>12</v>
      </c>
      <c r="Q108" s="5">
        <v>13</v>
      </c>
      <c r="R108" s="5">
        <v>14</v>
      </c>
      <c r="S108" s="5">
        <v>15</v>
      </c>
      <c r="T108" s="5">
        <v>16</v>
      </c>
      <c r="U108" s="18">
        <v>17</v>
      </c>
      <c r="V108" s="72" t="s">
        <v>58</v>
      </c>
    </row>
    <row r="109" spans="2:22" ht="12.75">
      <c r="B109" s="414" t="s">
        <v>23</v>
      </c>
      <c r="C109" s="118" t="s">
        <v>114</v>
      </c>
      <c r="D109" s="119">
        <v>1937</v>
      </c>
      <c r="E109" s="416">
        <v>88</v>
      </c>
      <c r="F109" s="76" t="s">
        <v>12</v>
      </c>
      <c r="G109" s="73" t="s">
        <v>12</v>
      </c>
      <c r="H109" s="65">
        <v>100</v>
      </c>
      <c r="I109" s="65">
        <v>100</v>
      </c>
      <c r="J109" s="306">
        <v>80</v>
      </c>
      <c r="K109" s="329">
        <v>80</v>
      </c>
      <c r="L109" s="370">
        <v>66</v>
      </c>
      <c r="M109" s="65">
        <v>110</v>
      </c>
      <c r="N109" s="308">
        <v>80</v>
      </c>
      <c r="O109" s="73" t="s">
        <v>12</v>
      </c>
      <c r="P109" s="302">
        <v>100</v>
      </c>
      <c r="Q109" s="73" t="s">
        <v>12</v>
      </c>
      <c r="R109" s="73" t="s">
        <v>12</v>
      </c>
      <c r="S109" s="311">
        <v>120</v>
      </c>
      <c r="T109" s="76" t="s">
        <v>12</v>
      </c>
      <c r="U109" s="316">
        <v>88</v>
      </c>
      <c r="V109" s="67">
        <f>SUM(E109:U109)-L109-J109-K109</f>
        <v>786</v>
      </c>
    </row>
    <row r="110" spans="2:22" ht="12.75">
      <c r="B110" s="418" t="s">
        <v>22</v>
      </c>
      <c r="C110" s="109" t="s">
        <v>117</v>
      </c>
      <c r="D110" s="110">
        <v>1936</v>
      </c>
      <c r="E110" s="332">
        <v>110</v>
      </c>
      <c r="F110" s="76" t="s">
        <v>12</v>
      </c>
      <c r="G110" s="75" t="s">
        <v>12</v>
      </c>
      <c r="H110" s="66">
        <v>100</v>
      </c>
      <c r="I110" s="66">
        <v>100</v>
      </c>
      <c r="J110" s="31">
        <v>80</v>
      </c>
      <c r="K110" s="340">
        <v>80</v>
      </c>
      <c r="L110" s="31">
        <v>66</v>
      </c>
      <c r="M110" s="66">
        <v>110</v>
      </c>
      <c r="N110" s="384">
        <v>80</v>
      </c>
      <c r="O110" s="75" t="s">
        <v>12</v>
      </c>
      <c r="P110" s="298">
        <v>100</v>
      </c>
      <c r="Q110" s="75" t="s">
        <v>12</v>
      </c>
      <c r="R110" s="66">
        <v>80</v>
      </c>
      <c r="S110" s="76" t="s">
        <v>12</v>
      </c>
      <c r="T110" s="75" t="s">
        <v>12</v>
      </c>
      <c r="U110" s="316">
        <v>88</v>
      </c>
      <c r="V110" s="68">
        <f>SUM(E110:U110)-L110-J110-K110</f>
        <v>768</v>
      </c>
    </row>
    <row r="111" spans="2:22" ht="12.75">
      <c r="B111" s="418" t="s">
        <v>24</v>
      </c>
      <c r="C111" s="120" t="s">
        <v>101</v>
      </c>
      <c r="D111" s="121">
        <v>1940</v>
      </c>
      <c r="E111" s="420" t="s">
        <v>12</v>
      </c>
      <c r="F111" s="66">
        <v>100</v>
      </c>
      <c r="G111" s="75" t="s">
        <v>12</v>
      </c>
      <c r="H111" s="76" t="s">
        <v>12</v>
      </c>
      <c r="I111" s="76" t="s">
        <v>12</v>
      </c>
      <c r="J111" s="333" t="s">
        <v>12</v>
      </c>
      <c r="K111" s="298">
        <v>100</v>
      </c>
      <c r="L111" s="298">
        <v>110</v>
      </c>
      <c r="M111" s="66">
        <v>88</v>
      </c>
      <c r="N111" s="384">
        <v>100</v>
      </c>
      <c r="O111" s="75" t="s">
        <v>12</v>
      </c>
      <c r="P111" s="76" t="s">
        <v>12</v>
      </c>
      <c r="Q111" s="75" t="s">
        <v>12</v>
      </c>
      <c r="R111" s="66">
        <v>100</v>
      </c>
      <c r="S111" s="314" t="s">
        <v>12</v>
      </c>
      <c r="T111" s="76" t="s">
        <v>12</v>
      </c>
      <c r="U111" s="316">
        <v>110</v>
      </c>
      <c r="V111" s="68">
        <f>SUM(E111:U111)</f>
        <v>708</v>
      </c>
    </row>
    <row r="112" spans="2:22" ht="12.75">
      <c r="B112" s="418" t="s">
        <v>25</v>
      </c>
      <c r="C112" s="118" t="s">
        <v>108</v>
      </c>
      <c r="D112" s="119">
        <v>1939</v>
      </c>
      <c r="E112" s="420" t="s">
        <v>12</v>
      </c>
      <c r="F112" s="66">
        <v>60</v>
      </c>
      <c r="G112" s="75" t="s">
        <v>12</v>
      </c>
      <c r="H112" s="76" t="s">
        <v>12</v>
      </c>
      <c r="I112" s="76" t="s">
        <v>12</v>
      </c>
      <c r="J112" s="298">
        <v>40</v>
      </c>
      <c r="K112" s="298">
        <v>100</v>
      </c>
      <c r="L112" s="298">
        <v>110</v>
      </c>
      <c r="M112" s="76" t="s">
        <v>12</v>
      </c>
      <c r="N112" s="300" t="s">
        <v>12</v>
      </c>
      <c r="O112" s="75" t="s">
        <v>12</v>
      </c>
      <c r="P112" s="75" t="s">
        <v>12</v>
      </c>
      <c r="Q112" s="75" t="s">
        <v>12</v>
      </c>
      <c r="R112" s="66">
        <v>100</v>
      </c>
      <c r="S112" s="315">
        <v>120</v>
      </c>
      <c r="T112" s="76" t="s">
        <v>12</v>
      </c>
      <c r="U112" s="316">
        <v>110</v>
      </c>
      <c r="V112" s="68">
        <f>SUM(E112:U112)</f>
        <v>640</v>
      </c>
    </row>
    <row r="113" spans="2:22" ht="12.75">
      <c r="B113" s="418" t="s">
        <v>26</v>
      </c>
      <c r="C113" s="118" t="s">
        <v>115</v>
      </c>
      <c r="D113" s="119">
        <v>1936</v>
      </c>
      <c r="E113" s="332">
        <v>66</v>
      </c>
      <c r="F113" s="76" t="s">
        <v>12</v>
      </c>
      <c r="G113" s="75" t="s">
        <v>12</v>
      </c>
      <c r="H113" s="76" t="s">
        <v>12</v>
      </c>
      <c r="I113" s="76" t="s">
        <v>12</v>
      </c>
      <c r="J113" s="31">
        <v>60</v>
      </c>
      <c r="K113" s="336">
        <v>60</v>
      </c>
      <c r="L113" s="298">
        <v>88</v>
      </c>
      <c r="M113" s="66">
        <v>88</v>
      </c>
      <c r="N113" s="384">
        <v>60</v>
      </c>
      <c r="O113" s="75" t="s">
        <v>12</v>
      </c>
      <c r="P113" s="302">
        <v>60</v>
      </c>
      <c r="Q113" s="75" t="s">
        <v>12</v>
      </c>
      <c r="R113" s="66">
        <v>60</v>
      </c>
      <c r="S113" s="315">
        <v>96</v>
      </c>
      <c r="T113" s="76" t="s">
        <v>12</v>
      </c>
      <c r="U113" s="316">
        <v>66</v>
      </c>
      <c r="V113" s="68">
        <f>SUM(E113:U113)-J113-K113</f>
        <v>584</v>
      </c>
    </row>
    <row r="114" spans="2:22" ht="12.75">
      <c r="B114" s="418" t="s">
        <v>27</v>
      </c>
      <c r="C114" s="118" t="s">
        <v>166</v>
      </c>
      <c r="D114" s="110">
        <v>1939</v>
      </c>
      <c r="E114" s="373">
        <v>88</v>
      </c>
      <c r="F114" s="66">
        <v>100</v>
      </c>
      <c r="G114" s="75" t="s">
        <v>12</v>
      </c>
      <c r="H114" s="31">
        <v>60</v>
      </c>
      <c r="I114" s="66">
        <v>80</v>
      </c>
      <c r="J114" s="66">
        <v>60</v>
      </c>
      <c r="K114" s="333" t="s">
        <v>12</v>
      </c>
      <c r="L114" s="340">
        <v>44</v>
      </c>
      <c r="M114" s="76" t="s">
        <v>12</v>
      </c>
      <c r="N114" s="384">
        <v>60</v>
      </c>
      <c r="O114" s="75" t="s">
        <v>12</v>
      </c>
      <c r="P114" s="340">
        <v>40</v>
      </c>
      <c r="Q114" s="75" t="s">
        <v>12</v>
      </c>
      <c r="R114" s="66">
        <v>80</v>
      </c>
      <c r="S114" s="315" t="s">
        <v>12</v>
      </c>
      <c r="T114" s="76" t="s">
        <v>12</v>
      </c>
      <c r="U114" s="76" t="s">
        <v>12</v>
      </c>
      <c r="V114" s="68">
        <f>SUM(E114:S114)-L114-P114-H114</f>
        <v>468</v>
      </c>
    </row>
    <row r="115" spans="2:22" ht="12.75">
      <c r="B115" s="418" t="s">
        <v>29</v>
      </c>
      <c r="C115" s="109" t="s">
        <v>116</v>
      </c>
      <c r="D115" s="110">
        <v>1936</v>
      </c>
      <c r="E115" s="373">
        <v>66</v>
      </c>
      <c r="F115" s="76" t="s">
        <v>12</v>
      </c>
      <c r="G115" s="75" t="s">
        <v>12</v>
      </c>
      <c r="H115" s="76" t="s">
        <v>12</v>
      </c>
      <c r="I115" s="76" t="s">
        <v>12</v>
      </c>
      <c r="J115" s="66">
        <v>60</v>
      </c>
      <c r="K115" s="298">
        <v>60</v>
      </c>
      <c r="L115" s="66">
        <v>88</v>
      </c>
      <c r="M115" s="76" t="s">
        <v>12</v>
      </c>
      <c r="N115" s="300" t="s">
        <v>12</v>
      </c>
      <c r="O115" s="75" t="s">
        <v>12</v>
      </c>
      <c r="P115" s="75" t="s">
        <v>12</v>
      </c>
      <c r="Q115" s="75" t="s">
        <v>12</v>
      </c>
      <c r="R115" s="76" t="s">
        <v>12</v>
      </c>
      <c r="S115" s="315">
        <v>96</v>
      </c>
      <c r="T115" s="76" t="s">
        <v>12</v>
      </c>
      <c r="U115" s="315">
        <v>66</v>
      </c>
      <c r="V115" s="68">
        <f>SUM(E115:U115)</f>
        <v>436</v>
      </c>
    </row>
    <row r="116" spans="2:22" ht="12.75">
      <c r="B116" s="418" t="s">
        <v>30</v>
      </c>
      <c r="C116" s="118" t="s">
        <v>103</v>
      </c>
      <c r="D116" s="110">
        <v>1939</v>
      </c>
      <c r="E116" s="373">
        <v>44</v>
      </c>
      <c r="F116" s="76" t="s">
        <v>12</v>
      </c>
      <c r="G116" s="75" t="s">
        <v>12</v>
      </c>
      <c r="H116" s="76" t="s">
        <v>12</v>
      </c>
      <c r="I116" s="66">
        <v>60</v>
      </c>
      <c r="J116" s="66">
        <v>40</v>
      </c>
      <c r="K116" s="298">
        <v>60</v>
      </c>
      <c r="L116" s="333" t="s">
        <v>12</v>
      </c>
      <c r="M116" s="76" t="s">
        <v>12</v>
      </c>
      <c r="N116" s="384">
        <v>100</v>
      </c>
      <c r="O116" s="75" t="s">
        <v>12</v>
      </c>
      <c r="P116" s="75" t="s">
        <v>12</v>
      </c>
      <c r="Q116" s="75" t="s">
        <v>12</v>
      </c>
      <c r="R116" s="76" t="s">
        <v>12</v>
      </c>
      <c r="S116" s="315">
        <v>72</v>
      </c>
      <c r="T116" s="76" t="s">
        <v>12</v>
      </c>
      <c r="U116" s="442" t="s">
        <v>12</v>
      </c>
      <c r="V116" s="68">
        <f aca="true" t="shared" si="2" ref="V116:V136">SUM(E116:S116)</f>
        <v>376</v>
      </c>
    </row>
    <row r="117" spans="2:22" ht="12.75">
      <c r="B117" s="418" t="s">
        <v>31</v>
      </c>
      <c r="C117" s="133" t="s">
        <v>170</v>
      </c>
      <c r="D117" s="119">
        <v>1930</v>
      </c>
      <c r="E117" s="332">
        <v>44</v>
      </c>
      <c r="F117" s="76">
        <v>80</v>
      </c>
      <c r="G117" s="75" t="s">
        <v>12</v>
      </c>
      <c r="H117" s="76" t="s">
        <v>12</v>
      </c>
      <c r="I117" s="66">
        <v>80</v>
      </c>
      <c r="J117" s="298">
        <v>40</v>
      </c>
      <c r="K117" s="333" t="s">
        <v>12</v>
      </c>
      <c r="L117" s="333" t="s">
        <v>12</v>
      </c>
      <c r="M117" s="76" t="s">
        <v>12</v>
      </c>
      <c r="N117" s="300" t="s">
        <v>12</v>
      </c>
      <c r="O117" s="75" t="s">
        <v>12</v>
      </c>
      <c r="P117" s="302">
        <v>40</v>
      </c>
      <c r="Q117" s="75" t="s">
        <v>12</v>
      </c>
      <c r="R117" s="76" t="s">
        <v>12</v>
      </c>
      <c r="S117" s="315">
        <v>72</v>
      </c>
      <c r="T117" s="76" t="s">
        <v>12</v>
      </c>
      <c r="U117" s="76" t="s">
        <v>12</v>
      </c>
      <c r="V117" s="68">
        <f t="shared" si="2"/>
        <v>356</v>
      </c>
    </row>
    <row r="118" spans="2:22" ht="12.75">
      <c r="B118" s="418" t="s">
        <v>32</v>
      </c>
      <c r="C118" s="118" t="s">
        <v>246</v>
      </c>
      <c r="D118" s="119">
        <v>1936</v>
      </c>
      <c r="E118" s="332">
        <v>110</v>
      </c>
      <c r="F118" s="76" t="s">
        <v>12</v>
      </c>
      <c r="G118" s="75" t="s">
        <v>12</v>
      </c>
      <c r="H118" s="66">
        <v>80</v>
      </c>
      <c r="I118" s="76" t="s">
        <v>12</v>
      </c>
      <c r="J118" s="66">
        <v>100</v>
      </c>
      <c r="K118" s="76" t="s">
        <v>12</v>
      </c>
      <c r="L118" s="333" t="s">
        <v>12</v>
      </c>
      <c r="M118" s="76" t="s">
        <v>12</v>
      </c>
      <c r="N118" s="300" t="s">
        <v>12</v>
      </c>
      <c r="O118" s="75" t="s">
        <v>12</v>
      </c>
      <c r="P118" s="76" t="s">
        <v>12</v>
      </c>
      <c r="Q118" s="75" t="s">
        <v>12</v>
      </c>
      <c r="R118" s="76" t="s">
        <v>12</v>
      </c>
      <c r="S118" s="314" t="s">
        <v>12</v>
      </c>
      <c r="T118" s="76" t="s">
        <v>12</v>
      </c>
      <c r="U118" s="76" t="s">
        <v>12</v>
      </c>
      <c r="V118" s="68">
        <f t="shared" si="2"/>
        <v>290</v>
      </c>
    </row>
    <row r="119" spans="2:22" ht="12.75">
      <c r="B119" s="418" t="s">
        <v>33</v>
      </c>
      <c r="C119" s="133" t="s">
        <v>167</v>
      </c>
      <c r="D119" s="119">
        <v>1935</v>
      </c>
      <c r="E119" s="423" t="s">
        <v>12</v>
      </c>
      <c r="F119" s="76" t="s">
        <v>12</v>
      </c>
      <c r="G119" s="75" t="s">
        <v>12</v>
      </c>
      <c r="H119" s="66">
        <v>80</v>
      </c>
      <c r="I119" s="76" t="s">
        <v>12</v>
      </c>
      <c r="J119" s="298">
        <v>100</v>
      </c>
      <c r="K119" s="333" t="s">
        <v>12</v>
      </c>
      <c r="L119" s="298">
        <v>44</v>
      </c>
      <c r="M119" s="76" t="s">
        <v>12</v>
      </c>
      <c r="N119" s="300" t="s">
        <v>12</v>
      </c>
      <c r="O119" s="75" t="s">
        <v>12</v>
      </c>
      <c r="P119" s="76" t="s">
        <v>12</v>
      </c>
      <c r="Q119" s="75" t="s">
        <v>12</v>
      </c>
      <c r="R119" s="66">
        <v>60</v>
      </c>
      <c r="S119" s="314" t="s">
        <v>12</v>
      </c>
      <c r="T119" s="76" t="s">
        <v>12</v>
      </c>
      <c r="U119" s="76" t="s">
        <v>12</v>
      </c>
      <c r="V119" s="68">
        <f t="shared" si="2"/>
        <v>284</v>
      </c>
    </row>
    <row r="120" spans="2:22" ht="12.75">
      <c r="B120" s="418" t="s">
        <v>34</v>
      </c>
      <c r="C120" s="118" t="s">
        <v>105</v>
      </c>
      <c r="D120" s="119">
        <v>1930</v>
      </c>
      <c r="E120" s="332">
        <v>44</v>
      </c>
      <c r="F120" s="66">
        <v>60</v>
      </c>
      <c r="G120" s="75" t="s">
        <v>12</v>
      </c>
      <c r="H120" s="76" t="s">
        <v>12</v>
      </c>
      <c r="I120" s="66">
        <v>60</v>
      </c>
      <c r="J120" s="66">
        <v>40</v>
      </c>
      <c r="K120" s="333" t="s">
        <v>12</v>
      </c>
      <c r="L120" s="333" t="s">
        <v>12</v>
      </c>
      <c r="M120" s="76" t="s">
        <v>12</v>
      </c>
      <c r="N120" s="300" t="s">
        <v>12</v>
      </c>
      <c r="O120" s="75" t="s">
        <v>12</v>
      </c>
      <c r="P120" s="75" t="s">
        <v>12</v>
      </c>
      <c r="Q120" s="75" t="s">
        <v>12</v>
      </c>
      <c r="R120" s="76" t="s">
        <v>12</v>
      </c>
      <c r="S120" s="315">
        <v>72</v>
      </c>
      <c r="T120" s="76" t="s">
        <v>12</v>
      </c>
      <c r="U120" s="76" t="s">
        <v>12</v>
      </c>
      <c r="V120" s="68">
        <f t="shared" si="2"/>
        <v>276</v>
      </c>
    </row>
    <row r="121" spans="2:22" ht="12.75">
      <c r="B121" s="418" t="s">
        <v>160</v>
      </c>
      <c r="C121" s="118" t="s">
        <v>112</v>
      </c>
      <c r="D121" s="119">
        <v>1934</v>
      </c>
      <c r="E121" s="332">
        <v>66</v>
      </c>
      <c r="F121" s="66">
        <v>80</v>
      </c>
      <c r="G121" s="75" t="s">
        <v>12</v>
      </c>
      <c r="H121" s="76" t="s">
        <v>12</v>
      </c>
      <c r="I121" s="76" t="s">
        <v>12</v>
      </c>
      <c r="J121" s="333" t="s">
        <v>12</v>
      </c>
      <c r="K121" s="333" t="s">
        <v>12</v>
      </c>
      <c r="L121" s="333" t="s">
        <v>12</v>
      </c>
      <c r="M121" s="76" t="s">
        <v>12</v>
      </c>
      <c r="N121" s="300" t="s">
        <v>12</v>
      </c>
      <c r="O121" s="75" t="s">
        <v>12</v>
      </c>
      <c r="P121" s="302">
        <v>80</v>
      </c>
      <c r="Q121" s="75" t="s">
        <v>12</v>
      </c>
      <c r="R121" s="76" t="s">
        <v>12</v>
      </c>
      <c r="S121" s="314" t="s">
        <v>12</v>
      </c>
      <c r="T121" s="76" t="s">
        <v>12</v>
      </c>
      <c r="U121" s="76" t="s">
        <v>12</v>
      </c>
      <c r="V121" s="68">
        <f t="shared" si="2"/>
        <v>226</v>
      </c>
    </row>
    <row r="122" spans="2:22" ht="12.75">
      <c r="B122" s="418" t="s">
        <v>160</v>
      </c>
      <c r="C122" s="118" t="s">
        <v>119</v>
      </c>
      <c r="D122" s="119">
        <v>1935</v>
      </c>
      <c r="E122" s="332">
        <v>66</v>
      </c>
      <c r="F122" s="66">
        <v>80</v>
      </c>
      <c r="G122" s="75" t="s">
        <v>12</v>
      </c>
      <c r="H122" s="76" t="s">
        <v>12</v>
      </c>
      <c r="I122" s="76" t="s">
        <v>12</v>
      </c>
      <c r="J122" s="333" t="s">
        <v>12</v>
      </c>
      <c r="K122" s="333" t="s">
        <v>12</v>
      </c>
      <c r="L122" s="333" t="s">
        <v>12</v>
      </c>
      <c r="M122" s="76" t="s">
        <v>12</v>
      </c>
      <c r="N122" s="300" t="s">
        <v>12</v>
      </c>
      <c r="O122" s="75" t="s">
        <v>12</v>
      </c>
      <c r="P122" s="298">
        <v>80</v>
      </c>
      <c r="Q122" s="75" t="s">
        <v>12</v>
      </c>
      <c r="R122" s="75" t="s">
        <v>12</v>
      </c>
      <c r="S122" s="314" t="s">
        <v>12</v>
      </c>
      <c r="T122" s="76" t="s">
        <v>12</v>
      </c>
      <c r="U122" s="76" t="s">
        <v>12</v>
      </c>
      <c r="V122" s="68">
        <f t="shared" si="2"/>
        <v>226</v>
      </c>
    </row>
    <row r="123" spans="2:22" ht="12.75">
      <c r="B123" s="418" t="s">
        <v>37</v>
      </c>
      <c r="C123" s="132" t="s">
        <v>169</v>
      </c>
      <c r="D123" s="121">
        <v>1930</v>
      </c>
      <c r="E123" s="423" t="s">
        <v>12</v>
      </c>
      <c r="F123" s="76" t="s">
        <v>12</v>
      </c>
      <c r="G123" s="75" t="s">
        <v>12</v>
      </c>
      <c r="H123" s="76" t="s">
        <v>12</v>
      </c>
      <c r="I123" s="76" t="s">
        <v>12</v>
      </c>
      <c r="J123" s="333" t="s">
        <v>12</v>
      </c>
      <c r="K123" s="298">
        <v>60</v>
      </c>
      <c r="L123" s="333" t="s">
        <v>12</v>
      </c>
      <c r="M123" s="76" t="s">
        <v>12</v>
      </c>
      <c r="N123" s="300" t="s">
        <v>12</v>
      </c>
      <c r="O123" s="75" t="s">
        <v>12</v>
      </c>
      <c r="P123" s="75" t="s">
        <v>12</v>
      </c>
      <c r="Q123" s="75" t="s">
        <v>12</v>
      </c>
      <c r="R123" s="75">
        <v>60</v>
      </c>
      <c r="S123" s="315">
        <v>48</v>
      </c>
      <c r="T123" s="76" t="s">
        <v>12</v>
      </c>
      <c r="U123" s="76" t="s">
        <v>12</v>
      </c>
      <c r="V123" s="68">
        <f t="shared" si="2"/>
        <v>168</v>
      </c>
    </row>
    <row r="124" spans="2:22" ht="12.75">
      <c r="B124" s="418" t="s">
        <v>38</v>
      </c>
      <c r="C124" s="134" t="s">
        <v>106</v>
      </c>
      <c r="D124" s="119">
        <v>1938</v>
      </c>
      <c r="E124" s="420" t="s">
        <v>12</v>
      </c>
      <c r="F124" s="66">
        <v>60</v>
      </c>
      <c r="G124" s="76" t="s">
        <v>12</v>
      </c>
      <c r="H124" s="76" t="s">
        <v>12</v>
      </c>
      <c r="I124" s="76" t="s">
        <v>12</v>
      </c>
      <c r="J124" s="298">
        <v>60</v>
      </c>
      <c r="K124" s="333" t="s">
        <v>12</v>
      </c>
      <c r="L124" s="333" t="s">
        <v>12</v>
      </c>
      <c r="M124" s="76" t="s">
        <v>12</v>
      </c>
      <c r="N124" s="300" t="s">
        <v>12</v>
      </c>
      <c r="O124" s="75" t="s">
        <v>12</v>
      </c>
      <c r="P124" s="75" t="s">
        <v>12</v>
      </c>
      <c r="Q124" s="75" t="s">
        <v>12</v>
      </c>
      <c r="R124" s="75" t="s">
        <v>12</v>
      </c>
      <c r="S124" s="314" t="s">
        <v>12</v>
      </c>
      <c r="T124" s="76" t="s">
        <v>12</v>
      </c>
      <c r="U124" s="76" t="s">
        <v>12</v>
      </c>
      <c r="V124" s="68">
        <f t="shared" si="2"/>
        <v>120</v>
      </c>
    </row>
    <row r="125" spans="2:22" ht="12.75">
      <c r="B125" s="418" t="s">
        <v>130</v>
      </c>
      <c r="C125" s="134" t="s">
        <v>120</v>
      </c>
      <c r="D125" s="119">
        <v>1933</v>
      </c>
      <c r="E125" s="423" t="s">
        <v>12</v>
      </c>
      <c r="F125" s="76" t="s">
        <v>12</v>
      </c>
      <c r="G125" s="76" t="s">
        <v>12</v>
      </c>
      <c r="H125" s="76" t="s">
        <v>12</v>
      </c>
      <c r="I125" s="76" t="s">
        <v>12</v>
      </c>
      <c r="J125" s="76" t="s">
        <v>12</v>
      </c>
      <c r="K125" s="76" t="s">
        <v>12</v>
      </c>
      <c r="L125" s="76" t="s">
        <v>12</v>
      </c>
      <c r="M125" s="76" t="s">
        <v>12</v>
      </c>
      <c r="N125" s="89" t="s">
        <v>12</v>
      </c>
      <c r="O125" s="75" t="s">
        <v>12</v>
      </c>
      <c r="P125" s="302">
        <v>60</v>
      </c>
      <c r="Q125" s="75" t="s">
        <v>12</v>
      </c>
      <c r="R125" s="75" t="s">
        <v>12</v>
      </c>
      <c r="S125" s="315">
        <v>48</v>
      </c>
      <c r="T125" s="76" t="s">
        <v>12</v>
      </c>
      <c r="U125" s="76" t="s">
        <v>12</v>
      </c>
      <c r="V125" s="68">
        <f t="shared" si="2"/>
        <v>108</v>
      </c>
    </row>
    <row r="126" spans="2:22" ht="12.75">
      <c r="B126" s="418" t="s">
        <v>130</v>
      </c>
      <c r="C126" s="109" t="s">
        <v>363</v>
      </c>
      <c r="D126" s="119">
        <v>1936</v>
      </c>
      <c r="E126" s="332">
        <v>44</v>
      </c>
      <c r="F126" s="66">
        <v>60</v>
      </c>
      <c r="G126" s="76" t="s">
        <v>12</v>
      </c>
      <c r="H126" s="76" t="s">
        <v>12</v>
      </c>
      <c r="I126" s="76" t="s">
        <v>12</v>
      </c>
      <c r="J126" s="76" t="s">
        <v>12</v>
      </c>
      <c r="K126" s="333" t="s">
        <v>12</v>
      </c>
      <c r="L126" s="333" t="s">
        <v>12</v>
      </c>
      <c r="M126" s="76" t="s">
        <v>12</v>
      </c>
      <c r="N126" s="300" t="s">
        <v>12</v>
      </c>
      <c r="O126" s="75" t="s">
        <v>12</v>
      </c>
      <c r="P126" s="75" t="s">
        <v>12</v>
      </c>
      <c r="Q126" s="75" t="s">
        <v>12</v>
      </c>
      <c r="R126" s="75" t="s">
        <v>12</v>
      </c>
      <c r="S126" s="314" t="s">
        <v>12</v>
      </c>
      <c r="T126" s="76" t="s">
        <v>12</v>
      </c>
      <c r="U126" s="76" t="s">
        <v>12</v>
      </c>
      <c r="V126" s="68">
        <f t="shared" si="2"/>
        <v>104</v>
      </c>
    </row>
    <row r="127" spans="2:22" ht="12.75">
      <c r="B127" s="418" t="s">
        <v>48</v>
      </c>
      <c r="C127" s="109" t="s">
        <v>124</v>
      </c>
      <c r="D127" s="119">
        <v>1938</v>
      </c>
      <c r="E127" s="331" t="s">
        <v>12</v>
      </c>
      <c r="F127" s="76" t="s">
        <v>12</v>
      </c>
      <c r="G127" s="76" t="s">
        <v>12</v>
      </c>
      <c r="H127" s="76" t="s">
        <v>12</v>
      </c>
      <c r="I127" s="76" t="s">
        <v>12</v>
      </c>
      <c r="J127" s="76" t="s">
        <v>12</v>
      </c>
      <c r="K127" s="333" t="s">
        <v>12</v>
      </c>
      <c r="L127" s="333" t="s">
        <v>12</v>
      </c>
      <c r="M127" s="76" t="s">
        <v>12</v>
      </c>
      <c r="N127" s="384">
        <v>40</v>
      </c>
      <c r="O127" s="75" t="s">
        <v>12</v>
      </c>
      <c r="P127" s="75" t="s">
        <v>12</v>
      </c>
      <c r="Q127" s="75" t="s">
        <v>12</v>
      </c>
      <c r="R127" s="78">
        <v>60</v>
      </c>
      <c r="S127" s="314" t="s">
        <v>12</v>
      </c>
      <c r="T127" s="76" t="s">
        <v>12</v>
      </c>
      <c r="U127" s="76" t="s">
        <v>12</v>
      </c>
      <c r="V127" s="68">
        <f t="shared" si="2"/>
        <v>100</v>
      </c>
    </row>
    <row r="128" spans="2:22" ht="12.75">
      <c r="B128" s="418" t="s">
        <v>47</v>
      </c>
      <c r="C128" s="109" t="s">
        <v>332</v>
      </c>
      <c r="D128" s="119">
        <v>1943</v>
      </c>
      <c r="E128" s="331" t="s">
        <v>12</v>
      </c>
      <c r="F128" s="76" t="s">
        <v>12</v>
      </c>
      <c r="G128" s="76" t="s">
        <v>12</v>
      </c>
      <c r="H128" s="76" t="s">
        <v>12</v>
      </c>
      <c r="I128" s="76" t="s">
        <v>12</v>
      </c>
      <c r="J128" s="76" t="s">
        <v>12</v>
      </c>
      <c r="K128" s="333" t="s">
        <v>12</v>
      </c>
      <c r="L128" s="333" t="s">
        <v>12</v>
      </c>
      <c r="M128" s="76" t="s">
        <v>12</v>
      </c>
      <c r="N128" s="300" t="s">
        <v>12</v>
      </c>
      <c r="O128" s="75" t="s">
        <v>12</v>
      </c>
      <c r="P128" s="299" t="s">
        <v>12</v>
      </c>
      <c r="Q128" s="75" t="s">
        <v>12</v>
      </c>
      <c r="R128" s="299" t="s">
        <v>12</v>
      </c>
      <c r="S128" s="315">
        <v>72</v>
      </c>
      <c r="T128" s="76" t="s">
        <v>12</v>
      </c>
      <c r="U128" s="76" t="s">
        <v>12</v>
      </c>
      <c r="V128" s="68">
        <f t="shared" si="2"/>
        <v>72</v>
      </c>
    </row>
    <row r="129" spans="2:22" ht="12.75">
      <c r="B129" s="418" t="s">
        <v>364</v>
      </c>
      <c r="C129" s="118" t="s">
        <v>63</v>
      </c>
      <c r="D129" s="119">
        <v>1936</v>
      </c>
      <c r="E129" s="331" t="s">
        <v>12</v>
      </c>
      <c r="F129" s="76" t="s">
        <v>12</v>
      </c>
      <c r="G129" s="76" t="s">
        <v>12</v>
      </c>
      <c r="H129" s="76" t="s">
        <v>12</v>
      </c>
      <c r="I129" s="76" t="s">
        <v>12</v>
      </c>
      <c r="J129" s="76" t="s">
        <v>12</v>
      </c>
      <c r="K129" s="333" t="s">
        <v>12</v>
      </c>
      <c r="L129" s="298">
        <v>66</v>
      </c>
      <c r="M129" s="76" t="s">
        <v>12</v>
      </c>
      <c r="N129" s="300" t="s">
        <v>12</v>
      </c>
      <c r="O129" s="75" t="s">
        <v>12</v>
      </c>
      <c r="P129" s="75" t="s">
        <v>12</v>
      </c>
      <c r="Q129" s="75" t="s">
        <v>12</v>
      </c>
      <c r="R129" s="75" t="s">
        <v>12</v>
      </c>
      <c r="S129" s="314" t="s">
        <v>12</v>
      </c>
      <c r="T129" s="76" t="s">
        <v>12</v>
      </c>
      <c r="U129" s="76" t="s">
        <v>12</v>
      </c>
      <c r="V129" s="68">
        <f t="shared" si="2"/>
        <v>66</v>
      </c>
    </row>
    <row r="130" spans="2:22" ht="12.75">
      <c r="B130" s="418" t="s">
        <v>364</v>
      </c>
      <c r="C130" s="118" t="s">
        <v>267</v>
      </c>
      <c r="D130" s="119">
        <v>1937</v>
      </c>
      <c r="E130" s="331" t="s">
        <v>12</v>
      </c>
      <c r="F130" s="76" t="s">
        <v>12</v>
      </c>
      <c r="G130" s="76" t="s">
        <v>12</v>
      </c>
      <c r="H130" s="76" t="s">
        <v>12</v>
      </c>
      <c r="I130" s="76" t="s">
        <v>12</v>
      </c>
      <c r="J130" s="76" t="s">
        <v>12</v>
      </c>
      <c r="K130" s="333" t="s">
        <v>12</v>
      </c>
      <c r="L130" s="298">
        <v>66</v>
      </c>
      <c r="M130" s="76" t="s">
        <v>12</v>
      </c>
      <c r="N130" s="333" t="s">
        <v>12</v>
      </c>
      <c r="O130" s="76" t="s">
        <v>12</v>
      </c>
      <c r="P130" s="76" t="s">
        <v>12</v>
      </c>
      <c r="Q130" s="76" t="s">
        <v>12</v>
      </c>
      <c r="R130" s="76" t="s">
        <v>12</v>
      </c>
      <c r="S130" s="314" t="s">
        <v>12</v>
      </c>
      <c r="T130" s="76" t="s">
        <v>12</v>
      </c>
      <c r="U130" s="76" t="s">
        <v>12</v>
      </c>
      <c r="V130" s="68">
        <f t="shared" si="2"/>
        <v>66</v>
      </c>
    </row>
    <row r="131" spans="2:22" ht="12.75">
      <c r="B131" s="418" t="s">
        <v>365</v>
      </c>
      <c r="C131" s="109" t="s">
        <v>337</v>
      </c>
      <c r="D131" s="119">
        <v>1925</v>
      </c>
      <c r="E131" s="331" t="s">
        <v>12</v>
      </c>
      <c r="F131" s="76" t="s">
        <v>12</v>
      </c>
      <c r="G131" s="76" t="s">
        <v>12</v>
      </c>
      <c r="H131" s="76" t="s">
        <v>12</v>
      </c>
      <c r="I131" s="76" t="s">
        <v>12</v>
      </c>
      <c r="J131" s="76" t="s">
        <v>12</v>
      </c>
      <c r="K131" s="333" t="s">
        <v>12</v>
      </c>
      <c r="L131" s="333" t="s">
        <v>12</v>
      </c>
      <c r="M131" s="76" t="s">
        <v>12</v>
      </c>
      <c r="N131" s="384">
        <v>60</v>
      </c>
      <c r="O131" s="75" t="s">
        <v>12</v>
      </c>
      <c r="P131" s="75" t="s">
        <v>12</v>
      </c>
      <c r="Q131" s="75" t="s">
        <v>12</v>
      </c>
      <c r="R131" s="75" t="s">
        <v>12</v>
      </c>
      <c r="S131" s="314" t="s">
        <v>12</v>
      </c>
      <c r="T131" s="76" t="s">
        <v>12</v>
      </c>
      <c r="U131" s="76" t="s">
        <v>12</v>
      </c>
      <c r="V131" s="68">
        <f t="shared" si="2"/>
        <v>60</v>
      </c>
    </row>
    <row r="132" spans="2:22" ht="12.75">
      <c r="B132" s="418" t="s">
        <v>365</v>
      </c>
      <c r="C132" s="140" t="s">
        <v>269</v>
      </c>
      <c r="D132" s="119"/>
      <c r="E132" s="331" t="s">
        <v>12</v>
      </c>
      <c r="F132" s="76" t="s">
        <v>12</v>
      </c>
      <c r="G132" s="76" t="s">
        <v>12</v>
      </c>
      <c r="H132" s="76" t="s">
        <v>12</v>
      </c>
      <c r="I132" s="76" t="s">
        <v>12</v>
      </c>
      <c r="J132" s="76" t="s">
        <v>12</v>
      </c>
      <c r="K132" s="333" t="s">
        <v>12</v>
      </c>
      <c r="L132" s="333" t="s">
        <v>12</v>
      </c>
      <c r="M132" s="76" t="s">
        <v>12</v>
      </c>
      <c r="N132" s="384">
        <v>60</v>
      </c>
      <c r="O132" s="75" t="s">
        <v>12</v>
      </c>
      <c r="P132" s="75" t="s">
        <v>12</v>
      </c>
      <c r="Q132" s="75" t="s">
        <v>12</v>
      </c>
      <c r="R132" s="76" t="s">
        <v>12</v>
      </c>
      <c r="S132" s="314" t="s">
        <v>12</v>
      </c>
      <c r="T132" s="76" t="s">
        <v>12</v>
      </c>
      <c r="U132" s="76" t="s">
        <v>12</v>
      </c>
      <c r="V132" s="68">
        <f t="shared" si="2"/>
        <v>60</v>
      </c>
    </row>
    <row r="133" spans="2:22" ht="12.75">
      <c r="B133" s="418" t="s">
        <v>365</v>
      </c>
      <c r="C133" s="134" t="s">
        <v>113</v>
      </c>
      <c r="D133" s="110">
        <v>1936</v>
      </c>
      <c r="E133" s="423" t="s">
        <v>12</v>
      </c>
      <c r="F133" s="76" t="s">
        <v>12</v>
      </c>
      <c r="G133" s="76" t="s">
        <v>12</v>
      </c>
      <c r="H133" s="66">
        <v>60</v>
      </c>
      <c r="I133" s="76" t="s">
        <v>12</v>
      </c>
      <c r="J133" s="333" t="s">
        <v>12</v>
      </c>
      <c r="K133" s="333" t="s">
        <v>12</v>
      </c>
      <c r="L133" s="333" t="s">
        <v>12</v>
      </c>
      <c r="M133" s="76" t="s">
        <v>12</v>
      </c>
      <c r="N133" s="333" t="s">
        <v>12</v>
      </c>
      <c r="O133" s="76" t="s">
        <v>12</v>
      </c>
      <c r="P133" s="76" t="s">
        <v>12</v>
      </c>
      <c r="Q133" s="76" t="s">
        <v>12</v>
      </c>
      <c r="R133" s="76" t="s">
        <v>12</v>
      </c>
      <c r="S133" s="314" t="s">
        <v>12</v>
      </c>
      <c r="T133" s="76" t="s">
        <v>12</v>
      </c>
      <c r="U133" s="76" t="s">
        <v>12</v>
      </c>
      <c r="V133" s="68">
        <f t="shared" si="2"/>
        <v>60</v>
      </c>
    </row>
    <row r="134" spans="2:22" ht="12.75">
      <c r="B134" s="418" t="s">
        <v>365</v>
      </c>
      <c r="C134" s="133" t="s">
        <v>122</v>
      </c>
      <c r="D134" s="119">
        <v>1932</v>
      </c>
      <c r="E134" s="423" t="s">
        <v>12</v>
      </c>
      <c r="F134" s="76" t="s">
        <v>12</v>
      </c>
      <c r="G134" s="76" t="s">
        <v>12</v>
      </c>
      <c r="H134" s="76" t="s">
        <v>12</v>
      </c>
      <c r="I134" s="76" t="s">
        <v>12</v>
      </c>
      <c r="J134" s="76" t="s">
        <v>12</v>
      </c>
      <c r="K134" s="76" t="s">
        <v>12</v>
      </c>
      <c r="L134" s="76" t="s">
        <v>12</v>
      </c>
      <c r="M134" s="76" t="s">
        <v>12</v>
      </c>
      <c r="N134" s="76" t="s">
        <v>12</v>
      </c>
      <c r="O134" s="76" t="s">
        <v>12</v>
      </c>
      <c r="P134" s="302">
        <v>60</v>
      </c>
      <c r="Q134" s="75" t="s">
        <v>12</v>
      </c>
      <c r="R134" s="76" t="s">
        <v>12</v>
      </c>
      <c r="S134" s="314" t="s">
        <v>12</v>
      </c>
      <c r="T134" s="76" t="s">
        <v>12</v>
      </c>
      <c r="U134" s="76" t="s">
        <v>12</v>
      </c>
      <c r="V134" s="68">
        <f t="shared" si="2"/>
        <v>60</v>
      </c>
    </row>
    <row r="135" spans="2:22" ht="12.75">
      <c r="B135" s="418" t="s">
        <v>365</v>
      </c>
      <c r="C135" s="135" t="s">
        <v>266</v>
      </c>
      <c r="D135" s="110">
        <v>1940</v>
      </c>
      <c r="E135" s="331" t="s">
        <v>12</v>
      </c>
      <c r="F135" s="76" t="s">
        <v>12</v>
      </c>
      <c r="G135" s="76" t="s">
        <v>12</v>
      </c>
      <c r="H135" s="76" t="s">
        <v>12</v>
      </c>
      <c r="I135" s="76" t="s">
        <v>12</v>
      </c>
      <c r="J135" s="76" t="s">
        <v>12</v>
      </c>
      <c r="K135" s="333" t="s">
        <v>12</v>
      </c>
      <c r="L135" s="333" t="s">
        <v>12</v>
      </c>
      <c r="M135" s="76" t="s">
        <v>12</v>
      </c>
      <c r="N135" s="333" t="s">
        <v>12</v>
      </c>
      <c r="O135" s="76" t="s">
        <v>12</v>
      </c>
      <c r="P135" s="298">
        <v>60</v>
      </c>
      <c r="Q135" s="76" t="s">
        <v>12</v>
      </c>
      <c r="R135" s="76" t="s">
        <v>12</v>
      </c>
      <c r="S135" s="314" t="s">
        <v>12</v>
      </c>
      <c r="T135" s="76" t="s">
        <v>12</v>
      </c>
      <c r="U135" s="76" t="s">
        <v>12</v>
      </c>
      <c r="V135" s="68">
        <f t="shared" si="2"/>
        <v>60</v>
      </c>
    </row>
    <row r="136" spans="2:22" ht="13.5" thickBot="1">
      <c r="B136" s="428" t="s">
        <v>366</v>
      </c>
      <c r="C136" s="111" t="s">
        <v>109</v>
      </c>
      <c r="D136" s="112">
        <v>1938</v>
      </c>
      <c r="E136" s="351" t="s">
        <v>12</v>
      </c>
      <c r="F136" s="83" t="s">
        <v>12</v>
      </c>
      <c r="G136" s="83" t="s">
        <v>12</v>
      </c>
      <c r="H136" s="83" t="s">
        <v>12</v>
      </c>
      <c r="I136" s="83" t="s">
        <v>12</v>
      </c>
      <c r="J136" s="83" t="s">
        <v>12</v>
      </c>
      <c r="K136" s="283" t="s">
        <v>12</v>
      </c>
      <c r="L136" s="283" t="s">
        <v>12</v>
      </c>
      <c r="M136" s="83" t="s">
        <v>12</v>
      </c>
      <c r="N136" s="391">
        <v>40</v>
      </c>
      <c r="O136" s="83" t="s">
        <v>12</v>
      </c>
      <c r="P136" s="83" t="s">
        <v>12</v>
      </c>
      <c r="Q136" s="83" t="s">
        <v>12</v>
      </c>
      <c r="R136" s="83" t="s">
        <v>12</v>
      </c>
      <c r="S136" s="285" t="s">
        <v>12</v>
      </c>
      <c r="T136" s="83" t="s">
        <v>12</v>
      </c>
      <c r="U136" s="83" t="s">
        <v>12</v>
      </c>
      <c r="V136" s="69">
        <f t="shared" si="2"/>
        <v>40</v>
      </c>
    </row>
    <row r="137" spans="14:20" ht="12.75">
      <c r="N137" s="113"/>
      <c r="T137" s="116"/>
    </row>
    <row r="140" spans="20:21" ht="12.75">
      <c r="T140" s="25"/>
      <c r="U140" s="25"/>
    </row>
    <row r="141" spans="5:21" ht="12.75"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T141" s="163"/>
      <c r="U141" s="163"/>
    </row>
    <row r="142" spans="20:21" ht="12.75">
      <c r="T142" s="163"/>
      <c r="U142" s="163"/>
    </row>
    <row r="143" spans="20:21" ht="12.75">
      <c r="T143" s="163"/>
      <c r="U143" s="163"/>
    </row>
    <row r="144" spans="20:21" ht="12.75">
      <c r="T144" s="163"/>
      <c r="U144" s="163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2011-02-22T08:58:43Z</cp:lastPrinted>
  <dcterms:created xsi:type="dcterms:W3CDTF">2000-10-31T13:24:32Z</dcterms:created>
  <dcterms:modified xsi:type="dcterms:W3CDTF">2011-02-25T15:44:02Z</dcterms:modified>
  <cp:category/>
  <cp:version/>
  <cp:contentType/>
  <cp:contentStatus/>
</cp:coreProperties>
</file>