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5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<sst xmlns="http://schemas.openxmlformats.org/spreadsheetml/2006/main" count="2649" uniqueCount="467">
  <si>
    <t>Pořadí</t>
  </si>
  <si>
    <t>Sokol Týnec nad Labem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</si>
  <si>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</si>
  <si>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</si>
  <si>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</si>
  <si>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</si>
  <si>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</si>
  <si>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</si>
  <si>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</si>
  <si>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</si>
  <si>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</si>
  <si>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</si>
  <si>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</si>
  <si>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</si>
  <si>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</si>
  <si>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</si>
  <si>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</si>
  <si>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</si>
  <si>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</si>
  <si>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</si>
  <si>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</si>
  <si>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</si>
  <si>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</si>
  <si>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</si>
  <si>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</si>
  <si>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</si>
  <si>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</si>
  <si>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</si>
  <si>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</si>
  <si>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</si>
  <si>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</si>
  <si>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</si>
  <si>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</si>
  <si>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</si>
  <si>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</si>
  <si>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</si>
  <si>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</si>
  <si>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</si>
  <si>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</si>
  <si>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</si>
  <si>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</si>
  <si>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</si>
  <si>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</si>
  <si>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Král Milan</t>
  </si>
  <si>
    <t>Heincl Jiří</t>
  </si>
  <si>
    <t>Vydra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</si>
  <si>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</si>
  <si>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</si>
  <si>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</si>
  <si>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</si>
  <si>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</si>
  <si>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</si>
  <si>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</si>
  <si>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</si>
  <si>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</si>
  <si>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</si>
  <si>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</si>
  <si>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</si>
  <si>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</si>
  <si>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</si>
  <si>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</si>
  <si>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</si>
  <si>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</si>
  <si>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</si>
  <si>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</si>
  <si>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</si>
  <si>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</si>
  <si>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</si>
  <si>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</si>
  <si>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</si>
  <si>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</si>
  <si>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</si>
  <si>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</si>
  <si>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</si>
  <si>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</si>
  <si>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</si>
  <si>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</si>
  <si>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</si>
  <si>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</si>
  <si>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</si>
  <si>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</si>
  <si>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</si>
  <si>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</si>
  <si>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</si>
  <si>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</si>
  <si>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</si>
  <si>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</si>
  <si>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</si>
  <si>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</si>
  <si>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</si>
  <si>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</si>
  <si>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</si>
  <si>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</si>
  <si>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</si>
  <si>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</si>
  <si>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</si>
  <si>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</si>
  <si>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</si>
  <si>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</si>
  <si>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</si>
  <si>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</si>
  <si>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</si>
  <si>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</si>
  <si>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</si>
  <si>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</si>
  <si>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</si>
  <si>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</si>
  <si>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</si>
  <si>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</si>
  <si>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</si>
  <si>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</si>
  <si>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</si>
  <si>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</si>
  <si>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</si>
  <si>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</si>
  <si>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</si>
  <si>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</si>
  <si>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</si>
  <si>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</si>
  <si>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</si>
  <si>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</si>
  <si>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</si>
  <si>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</si>
  <si>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</si>
  <si>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</si>
  <si>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</si>
  <si>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</si>
  <si>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</si>
  <si>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</si>
  <si>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Čtyřhra 35 - 59</t>
  </si>
  <si>
    <t>Čtyřhra 60 - 69</t>
  </si>
  <si>
    <t>Dvouhra 80 - starší</t>
  </si>
  <si>
    <t>75 - 79</t>
  </si>
  <si>
    <t>Tůša Josef</t>
  </si>
  <si>
    <t>Roudnický Jaromír</t>
  </si>
  <si>
    <t>60 - 64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</si>
  <si>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</si>
  <si>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</si>
  <si>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</si>
  <si>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</si>
  <si>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</si>
  <si>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</si>
  <si>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</si>
  <si>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</si>
  <si>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</si>
  <si>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</si>
  <si>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SK Tenis Kladno</t>
  </si>
  <si>
    <t>Kategorie 55 - 59</t>
  </si>
  <si>
    <t>Kategorie 60 - 64</t>
  </si>
  <si>
    <t>Kategorie 65 - 69</t>
  </si>
  <si>
    <t>Kategorie 75 - 79</t>
  </si>
  <si>
    <t>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</si>
  <si>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</si>
  <si>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</si>
  <si>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</si>
  <si>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</si>
  <si>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</si>
  <si>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</si>
  <si>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</si>
  <si>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Tlapal Jiří</t>
  </si>
  <si>
    <t>Jaroslav Jonáš</t>
  </si>
  <si>
    <t>Jiří Heincl</t>
  </si>
  <si>
    <t>Jelínek Petr</t>
  </si>
  <si>
    <t>Kurz Ivan</t>
  </si>
  <si>
    <t>Kategorie 70 - 74</t>
  </si>
  <si>
    <t>dvouhra muži</t>
  </si>
  <si>
    <t>Josef Krupička</t>
  </si>
  <si>
    <t>8A</t>
  </si>
  <si>
    <t>8B</t>
  </si>
  <si>
    <t>Sokol Sedlčany</t>
  </si>
  <si>
    <t>Riger Martin</t>
  </si>
  <si>
    <t>Pilecký Jan</t>
  </si>
  <si>
    <t>Trčka Martin</t>
  </si>
  <si>
    <t>Vojta Jiří</t>
  </si>
  <si>
    <t>Kudláček Pavel</t>
  </si>
  <si>
    <t>Placatka Miloslav</t>
  </si>
  <si>
    <t>Fiala Zdeněk</t>
  </si>
  <si>
    <t>Malý Jaroslav</t>
  </si>
  <si>
    <t>Filip Bohuslav</t>
  </si>
  <si>
    <t>Dvouhra ženy</t>
  </si>
  <si>
    <t>Oberreiterová Iveta</t>
  </si>
  <si>
    <t>Gombo Ulzii-Otgon</t>
  </si>
  <si>
    <t>Čubová Eva</t>
  </si>
  <si>
    <t>Čtyřhra 70 a starší</t>
  </si>
  <si>
    <t>Holub Jan</t>
  </si>
  <si>
    <t>Jetel Zbyněk</t>
  </si>
  <si>
    <t>Čtyřhra ženy</t>
  </si>
  <si>
    <t>Hlavní rozhodčí a organizátor:</t>
  </si>
  <si>
    <t>Jirků Miloš</t>
  </si>
  <si>
    <t>Husárek Zbyněk</t>
  </si>
  <si>
    <t>Frunc Petr</t>
  </si>
  <si>
    <t>Hietikko Marti</t>
  </si>
  <si>
    <t>Novotný Miloš</t>
  </si>
  <si>
    <t>Kubát Jan</t>
  </si>
  <si>
    <t>Krupička</t>
  </si>
  <si>
    <t>Brožek Blahoslav</t>
  </si>
  <si>
    <t>6:2, 6:4</t>
  </si>
  <si>
    <t>Jonáš</t>
  </si>
  <si>
    <t>50 - 54</t>
  </si>
  <si>
    <t>Kategorie 50 - 54</t>
  </si>
  <si>
    <t>Vladislav Kusko</t>
  </si>
  <si>
    <t>Martin Riger</t>
  </si>
  <si>
    <t>Petr Jelínek</t>
  </si>
  <si>
    <t>scr.</t>
  </si>
  <si>
    <t>6:2, 6:0</t>
  </si>
  <si>
    <t>Fiedler Jiří</t>
  </si>
  <si>
    <t>Krivský Rudolf</t>
  </si>
  <si>
    <t>Kusko Vladislav</t>
  </si>
  <si>
    <t>Janošek Jiří</t>
  </si>
  <si>
    <t>Homola Jan</t>
  </si>
  <si>
    <t>Kysela Jiří</t>
  </si>
  <si>
    <t>Poklopová Michaela</t>
  </si>
  <si>
    <t>6:2, 6:2</t>
  </si>
  <si>
    <t>Karel Matoušek</t>
  </si>
  <si>
    <t>LTC HOUŠTKA</t>
  </si>
  <si>
    <t>Jan Pilecký</t>
  </si>
  <si>
    <t>Pilecký</t>
  </si>
  <si>
    <t>6:0, 6:3</t>
  </si>
  <si>
    <t>Riger</t>
  </si>
  <si>
    <t>Sochor</t>
  </si>
  <si>
    <t>Matoušek</t>
  </si>
  <si>
    <t>Jméno a příjmení</t>
  </si>
  <si>
    <t>Sety</t>
  </si>
  <si>
    <t>Hry</t>
  </si>
  <si>
    <t>2</t>
  </si>
  <si>
    <t>1</t>
  </si>
  <si>
    <t>Milan Král</t>
  </si>
  <si>
    <t>7:6, 6:2</t>
  </si>
  <si>
    <t>Kratochvíl Jaroslav</t>
  </si>
  <si>
    <t>Kučva Vítězslav</t>
  </si>
  <si>
    <t>Novák Miroslav</t>
  </si>
  <si>
    <t>Zahradníček Josef</t>
  </si>
  <si>
    <t>16. - 17. května 2015</t>
  </si>
  <si>
    <t>37. ročník</t>
  </si>
  <si>
    <t>35 - 59</t>
  </si>
  <si>
    <t>60 - 69</t>
  </si>
  <si>
    <t>70 a starší</t>
  </si>
  <si>
    <t>nesehráno</t>
  </si>
  <si>
    <t>Karel Mejta</t>
  </si>
  <si>
    <t>Jaroslav Staněk</t>
  </si>
  <si>
    <t>25. - 26. 4. 2015</t>
  </si>
  <si>
    <t>2. - 3. 5. 2014</t>
  </si>
  <si>
    <t>2A</t>
  </si>
  <si>
    <t>9 - 10. 5. 2015</t>
  </si>
  <si>
    <t>16. - 17. 5. 2015</t>
  </si>
  <si>
    <r>
      <t xml:space="preserve">LTC Houšťka </t>
    </r>
    <r>
      <rPr>
        <sz val="10"/>
        <color indexed="10"/>
        <rFont val="Arial CE"/>
        <family val="0"/>
      </rPr>
      <t>G</t>
    </r>
  </si>
  <si>
    <t>23 - 24. 5. 2015</t>
  </si>
  <si>
    <t>30. - 31. 5. 2015</t>
  </si>
  <si>
    <t>2B</t>
  </si>
  <si>
    <t>LTC Řevnice nad 60 let od 8.30 hod.</t>
  </si>
  <si>
    <t>6. - 7. 6. 2015</t>
  </si>
  <si>
    <t>TOSK Mělník</t>
  </si>
  <si>
    <t>4. - 5. 7. 2015</t>
  </si>
  <si>
    <t>11. - 12. 7. 2015</t>
  </si>
  <si>
    <t>18. - 19. 7. 2015</t>
  </si>
  <si>
    <t>SK Satalice</t>
  </si>
  <si>
    <t>25. - 26. 7. 2015</t>
  </si>
  <si>
    <t>1. - 2. 8. 2015</t>
  </si>
  <si>
    <t>8. - 9. 8. 2015</t>
  </si>
  <si>
    <t>15. - 16. 8. 2015</t>
  </si>
  <si>
    <t>Dvouhra 35 - 39</t>
  </si>
  <si>
    <t>Blažek Martin</t>
  </si>
  <si>
    <t>Pernica Michal</t>
  </si>
  <si>
    <t>3</t>
  </si>
  <si>
    <t>Jančařík Petr</t>
  </si>
  <si>
    <t>Dvouhra 40 - 44</t>
  </si>
  <si>
    <t>1 - 2</t>
  </si>
  <si>
    <t>Soukup Pavel</t>
  </si>
  <si>
    <t>Šindelář Josef</t>
  </si>
  <si>
    <t>Gottesman Petr</t>
  </si>
  <si>
    <t>4 - 5</t>
  </si>
  <si>
    <t>Dostálek Jaroslav</t>
  </si>
  <si>
    <t>Burka Petr</t>
  </si>
  <si>
    <t>10</t>
  </si>
  <si>
    <t>Fatka Ondřej</t>
  </si>
  <si>
    <t>Hlubuček Miroslav</t>
  </si>
  <si>
    <t>4 - 6</t>
  </si>
  <si>
    <t>Pokorný Miloš</t>
  </si>
  <si>
    <t>Jirounek Miroslav</t>
  </si>
  <si>
    <t>7</t>
  </si>
  <si>
    <t>8</t>
  </si>
  <si>
    <t>Tlučhoř Drahoš</t>
  </si>
  <si>
    <t>Moravec Petr</t>
  </si>
  <si>
    <t>Švácha Jiří</t>
  </si>
  <si>
    <t>Balcer Pavel</t>
  </si>
  <si>
    <t>Kotas Michal</t>
  </si>
  <si>
    <t>6</t>
  </si>
  <si>
    <t>Vipler Miloš</t>
  </si>
  <si>
    <t>5</t>
  </si>
  <si>
    <t>Miles Jiří</t>
  </si>
  <si>
    <t>6 - 7</t>
  </si>
  <si>
    <t>Brosinger Pavel</t>
  </si>
  <si>
    <t>Rys Luboš</t>
  </si>
  <si>
    <t>11</t>
  </si>
  <si>
    <t>Panoch Ladislav</t>
  </si>
  <si>
    <t>4</t>
  </si>
  <si>
    <t>Jan Kubát</t>
  </si>
  <si>
    <t>2 - 3</t>
  </si>
  <si>
    <t>Jeník Miroslav</t>
  </si>
  <si>
    <t>Dvořák Josef</t>
  </si>
  <si>
    <t>Albertová Markéta</t>
  </si>
  <si>
    <t>Fedová Renata</t>
  </si>
  <si>
    <t>5 - 6</t>
  </si>
  <si>
    <t>Moravec Milan</t>
  </si>
  <si>
    <t>12 - 13</t>
  </si>
  <si>
    <t>1 - 4</t>
  </si>
  <si>
    <t>Vlčková Kateřina</t>
  </si>
  <si>
    <t>Houštka 16. - 17. 5. 2015</t>
  </si>
  <si>
    <t>Počet turnajů</t>
  </si>
  <si>
    <t>Ø bodů na 1 turnaj</t>
  </si>
  <si>
    <t>Kategorie 80 a st.</t>
  </si>
  <si>
    <t>Kopecký</t>
  </si>
  <si>
    <t>nehráno</t>
  </si>
  <si>
    <t>Čtyřhra</t>
  </si>
  <si>
    <t>Kategorie 35 - 59</t>
  </si>
  <si>
    <t>Kategorie 60 - 69</t>
  </si>
  <si>
    <t>Kategorie 70 a st.</t>
  </si>
  <si>
    <t>Mejta Karel</t>
  </si>
  <si>
    <t>Josef Hurta</t>
  </si>
  <si>
    <t>Jaroslav Dostálek</t>
  </si>
  <si>
    <t>Vladimír Komárek</t>
  </si>
  <si>
    <t>7:6, 6:1</t>
  </si>
  <si>
    <t>Komárek</t>
  </si>
  <si>
    <t>6:1, 6:3</t>
  </si>
  <si>
    <t>6:3, 3:6, 10:7</t>
  </si>
  <si>
    <t>Hurta Josef</t>
  </si>
  <si>
    <t>7 - 8</t>
  </si>
  <si>
    <t>9</t>
  </si>
  <si>
    <t>12</t>
  </si>
  <si>
    <t>Staněk Jaroslav</t>
  </si>
  <si>
    <t>Žďárský Libor</t>
  </si>
  <si>
    <t>Pelc Svatopluk</t>
  </si>
  <si>
    <t>Matoušek Karel</t>
  </si>
  <si>
    <t>Krupička Josef</t>
  </si>
  <si>
    <t>Michal Kotas</t>
  </si>
  <si>
    <t>Karel Kopecký</t>
  </si>
  <si>
    <t>6:1, 4:6, 11:9</t>
  </si>
  <si>
    <t>Přáda Jindřich</t>
  </si>
  <si>
    <t>9 - 10</t>
  </si>
  <si>
    <t>Hedrlín Pavel</t>
  </si>
  <si>
    <t>Jaromír Roudnický</t>
  </si>
  <si>
    <t>Jaroslav Nykl</t>
  </si>
  <si>
    <t>Otakar Kott</t>
  </si>
  <si>
    <t>Pavel Hedrlín</t>
  </si>
  <si>
    <t>Vladimír Jeník</t>
  </si>
  <si>
    <t>Miloš Pokorný</t>
  </si>
  <si>
    <t>Vladimír Urbanec</t>
  </si>
  <si>
    <t>Pavel Kudláček</t>
  </si>
  <si>
    <t>Miroslav Bejr</t>
  </si>
  <si>
    <t>Miroslav Jirounek</t>
  </si>
  <si>
    <t>Miroslav Hlubuček</t>
  </si>
  <si>
    <t>Jaroslav Kratochvíl</t>
  </si>
  <si>
    <t>Kott</t>
  </si>
  <si>
    <t>6:1, 6:0</t>
  </si>
  <si>
    <t>Hedrlín</t>
  </si>
  <si>
    <t>6:0, 6:0</t>
  </si>
  <si>
    <t>Kudláček</t>
  </si>
  <si>
    <t>6:4, 6:1</t>
  </si>
  <si>
    <t>Hlubuček</t>
  </si>
  <si>
    <t>6:4, 6:4</t>
  </si>
  <si>
    <t>6:1, 6:2</t>
  </si>
  <si>
    <t>Urbanec</t>
  </si>
  <si>
    <t>7:5, 6:0</t>
  </si>
  <si>
    <t>6:3, 6:1</t>
  </si>
  <si>
    <t>6:4, 7:5</t>
  </si>
  <si>
    <t>Ladislav Sochor</t>
  </si>
  <si>
    <t>Jaroslav Malý</t>
  </si>
  <si>
    <t>Pavel Buřič</t>
  </si>
  <si>
    <t>Petr Frunc</t>
  </si>
  <si>
    <t>Jan Kožíšek</t>
  </si>
  <si>
    <t>Frunc</t>
  </si>
  <si>
    <t>Staněk</t>
  </si>
  <si>
    <t>6:3, 6:0</t>
  </si>
  <si>
    <t>Jindřich Přáda</t>
  </si>
  <si>
    <t>Josef Tůša</t>
  </si>
  <si>
    <t>Jiří Vít</t>
  </si>
  <si>
    <t>Jiří Miles</t>
  </si>
  <si>
    <t>Miles</t>
  </si>
  <si>
    <t>6:0, 6:2</t>
  </si>
  <si>
    <t>Josef Jedlička</t>
  </si>
  <si>
    <t>Jan Homola</t>
  </si>
  <si>
    <t>Michal Buňata</t>
  </si>
  <si>
    <t>Václav Pšenička</t>
  </si>
  <si>
    <t>Martti Hietikko</t>
  </si>
  <si>
    <t>Josef Zahradníček</t>
  </si>
  <si>
    <t>Josef Šprysl</t>
  </si>
  <si>
    <t>7:6, 6:4</t>
  </si>
  <si>
    <t>6:2, 5:7, 10:3</t>
  </si>
  <si>
    <t>6:3, 6:3</t>
  </si>
  <si>
    <t>Jan Patočka</t>
  </si>
  <si>
    <t>Jiří Kysela</t>
  </si>
  <si>
    <t>Ladislav Panoch</t>
  </si>
  <si>
    <t>Libor Žďárský</t>
  </si>
  <si>
    <t>Miroslav Novák</t>
  </si>
  <si>
    <t>Zbyněk Jetel</t>
  </si>
  <si>
    <t>Panoch</t>
  </si>
  <si>
    <t>6:1, 6:1</t>
  </si>
  <si>
    <t>Miroslav Jeník</t>
  </si>
  <si>
    <t>Josef Dvořák</t>
  </si>
  <si>
    <t>Blahoslav Brožek</t>
  </si>
  <si>
    <t>Svatopluk Pelc</t>
  </si>
  <si>
    <t>Ladislav Mazurkiewicz</t>
  </si>
  <si>
    <t>Kubát</t>
  </si>
  <si>
    <t>6:4, 2:6, 10:7</t>
  </si>
  <si>
    <t>6:0, 6:1</t>
  </si>
  <si>
    <t>6:1, 1:6, 10:7</t>
  </si>
  <si>
    <t>Pilecký, Riger</t>
  </si>
  <si>
    <t>Jelínek, Kratochvíl</t>
  </si>
  <si>
    <t>Hurta, Šubrt</t>
  </si>
  <si>
    <t>Jeník, Pokorný</t>
  </si>
  <si>
    <t>Kott, Kudláček</t>
  </si>
  <si>
    <t>Hlubuček, Urbanec</t>
  </si>
  <si>
    <t>Krupička, Roudnický</t>
  </si>
  <si>
    <t>6:7, 6:1, 10:8</t>
  </si>
  <si>
    <t>7:6, 7:6</t>
  </si>
  <si>
    <t>Heincl, Malý</t>
  </si>
  <si>
    <t>Frunc, Přáda</t>
  </si>
  <si>
    <t>Mejta, Staněk</t>
  </si>
  <si>
    <t>6:3, 0:6, 6:10</t>
  </si>
  <si>
    <t>1:6, 1:6</t>
  </si>
  <si>
    <t>1:4</t>
  </si>
  <si>
    <t>0</t>
  </si>
  <si>
    <t>3:6, 6:0, 10:6</t>
  </si>
  <si>
    <t>7:5, 2:6, 7:10</t>
  </si>
  <si>
    <t>3:3</t>
  </si>
  <si>
    <t>5:7, 6:2, 10:7</t>
  </si>
  <si>
    <t>Holub, Patočka</t>
  </si>
  <si>
    <t>Homola, Kysela</t>
  </si>
  <si>
    <t>Kubát, Pelc</t>
  </si>
  <si>
    <t>Panoch, Pšenička</t>
  </si>
  <si>
    <t>Novák, Zahradníček</t>
  </si>
  <si>
    <t>Vít, Žďárský</t>
  </si>
  <si>
    <t>Jeník, Jetel</t>
  </si>
  <si>
    <t>6:4, 6:3</t>
  </si>
  <si>
    <t>7:5, 6:4</t>
  </si>
  <si>
    <t>6:3, 1:6, 11:9</t>
  </si>
  <si>
    <t>4:1</t>
  </si>
  <si>
    <t>2:6, 6:36, 10:5</t>
  </si>
  <si>
    <t>Nykl Jaroslav</t>
  </si>
  <si>
    <t>Kott Otakar</t>
  </si>
  <si>
    <t>Jeník Vladimír</t>
  </si>
  <si>
    <t>Bejr Miroslav</t>
  </si>
  <si>
    <t>13</t>
  </si>
  <si>
    <t>Sochor Ladislav</t>
  </si>
  <si>
    <t>Buřič Pavel</t>
  </si>
  <si>
    <t>Kožíšek Jan</t>
  </si>
  <si>
    <t>Vít Jiří</t>
  </si>
  <si>
    <t>Jedlička Josef</t>
  </si>
  <si>
    <t>Hietikko Martti</t>
  </si>
  <si>
    <t>8 - 9</t>
  </si>
  <si>
    <t>10 - 11</t>
  </si>
  <si>
    <t>14</t>
  </si>
  <si>
    <t>15</t>
  </si>
  <si>
    <t>16 - 17</t>
  </si>
  <si>
    <t>16 - 18</t>
  </si>
  <si>
    <t>19 - 21</t>
  </si>
  <si>
    <t>22 - 28</t>
  </si>
  <si>
    <t>14 - 15</t>
  </si>
  <si>
    <t>Jaroslav Šubrt</t>
  </si>
  <si>
    <t>Šubrt Jaroslav</t>
  </si>
  <si>
    <t>Komárek Vladimír</t>
  </si>
  <si>
    <t>Tenis SK Libiš</t>
  </si>
  <si>
    <t>14 - 17</t>
  </si>
  <si>
    <t>18 - 20</t>
  </si>
  <si>
    <t>21</t>
  </si>
  <si>
    <t>Josef Horák, Jaroslav Charvát, Miroslav Jeník</t>
  </si>
  <si>
    <t>Šprysl Josef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</si>
</sst>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8"/>
      <name val="Arial"/>
      <family val="2"/>
    </font>
    <font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32" borderId="23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shrinkToFi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2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14" fontId="4" fillId="0" borderId="34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37" xfId="0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5" fillId="0" borderId="4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3" borderId="14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33" borderId="20" xfId="0" applyFont="1" applyFill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33" borderId="17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50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6" fillId="0" borderId="4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9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26" xfId="0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2" borderId="62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67" xfId="0" applyFont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32" borderId="69" xfId="0" applyFont="1" applyFill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66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75" xfId="0" applyFont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6" fillId="0" borderId="56" xfId="0" applyFont="1" applyBorder="1" applyAlignment="1">
      <alignment/>
    </xf>
    <xf numFmtId="0" fontId="16" fillId="0" borderId="0" xfId="0" applyFont="1" applyAlignment="1">
      <alignment/>
    </xf>
    <xf numFmtId="49" fontId="1" fillId="0" borderId="7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73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39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0" fillId="0" borderId="77" xfId="0" applyBorder="1" applyAlignment="1">
      <alignment/>
    </xf>
    <xf numFmtId="0" fontId="5" fillId="0" borderId="5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67" xfId="0" applyFont="1" applyFill="1" applyBorder="1" applyAlignment="1">
      <alignment horizontal="left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79" xfId="0" applyFont="1" applyBorder="1" applyAlignment="1">
      <alignment/>
    </xf>
    <xf numFmtId="14" fontId="4" fillId="0" borderId="34" xfId="0" applyNumberFormat="1" applyFont="1" applyFill="1" applyBorder="1" applyAlignment="1">
      <alignment horizontal="right"/>
    </xf>
    <xf numFmtId="14" fontId="4" fillId="0" borderId="66" xfId="0" applyNumberFormat="1" applyFont="1" applyFill="1" applyBorder="1" applyAlignment="1">
      <alignment horizontal="right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84" xfId="0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85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1" fillId="0" borderId="86" xfId="0" applyNumberFormat="1" applyFont="1" applyBorder="1" applyAlignment="1">
      <alignment/>
    </xf>
    <xf numFmtId="0" fontId="5" fillId="0" borderId="34" xfId="0" applyFont="1" applyFill="1" applyBorder="1" applyAlignment="1">
      <alignment horizontal="left"/>
    </xf>
    <xf numFmtId="49" fontId="1" fillId="0" borderId="87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1" fillId="0" borderId="89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65" xfId="0" applyNumberFormat="1" applyFont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9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0" fillId="0" borderId="85" xfId="0" applyNumberFormat="1" applyFont="1" applyBorder="1" applyAlignment="1">
      <alignment/>
    </xf>
    <xf numFmtId="49" fontId="1" fillId="0" borderId="91" xfId="0" applyNumberFormat="1" applyFont="1" applyBorder="1" applyAlignment="1">
      <alignment/>
    </xf>
    <xf numFmtId="49" fontId="2" fillId="34" borderId="92" xfId="0" applyNumberFormat="1" applyFont="1" applyFill="1" applyBorder="1" applyAlignment="1">
      <alignment/>
    </xf>
    <xf numFmtId="49" fontId="2" fillId="35" borderId="92" xfId="0" applyNumberFormat="1" applyFont="1" applyFill="1" applyBorder="1" applyAlignment="1">
      <alignment/>
    </xf>
    <xf numFmtId="0" fontId="2" fillId="0" borderId="93" xfId="0" applyFont="1" applyBorder="1" applyAlignment="1">
      <alignment vertic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49" fontId="0" fillId="0" borderId="98" xfId="0" applyNumberFormat="1" applyFont="1" applyBorder="1" applyAlignment="1">
      <alignment horizontal="center" vertical="center"/>
    </xf>
    <xf numFmtId="0" fontId="18" fillId="0" borderId="99" xfId="0" applyFont="1" applyBorder="1" applyAlignment="1">
      <alignment vertical="center"/>
    </xf>
    <xf numFmtId="49" fontId="0" fillId="36" borderId="100" xfId="0" applyNumberFormat="1" applyFill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49" fontId="0" fillId="0" borderId="104" xfId="0" applyNumberFormat="1" applyFon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36" borderId="106" xfId="0" applyNumberFormat="1" applyFill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109" xfId="0" applyNumberFormat="1" applyFont="1" applyBorder="1" applyAlignment="1">
      <alignment horizontal="center" vertical="center"/>
    </xf>
    <xf numFmtId="0" fontId="18" fillId="0" borderId="110" xfId="0" applyFont="1" applyBorder="1" applyAlignment="1">
      <alignment vertical="center"/>
    </xf>
    <xf numFmtId="49" fontId="0" fillId="0" borderId="111" xfId="0" applyNumberForma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0" fillId="36" borderId="113" xfId="0" applyNumberFormat="1" applyFill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/>
    </xf>
    <xf numFmtId="49" fontId="0" fillId="0" borderId="0" xfId="0" applyNumberFormat="1" applyAlignment="1">
      <alignment/>
    </xf>
    <xf numFmtId="49" fontId="5" fillId="0" borderId="23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49" fontId="0" fillId="0" borderId="41" xfId="0" applyNumberFormat="1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0" fontId="0" fillId="0" borderId="37" xfId="0" applyFont="1" applyBorder="1" applyAlignment="1">
      <alignment horizontal="right"/>
    </xf>
    <xf numFmtId="49" fontId="4" fillId="0" borderId="42" xfId="0" applyNumberFormat="1" applyFont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19" fillId="0" borderId="73" xfId="0" applyFont="1" applyFill="1" applyBorder="1" applyAlignment="1">
      <alignment horizontal="right"/>
    </xf>
    <xf numFmtId="49" fontId="0" fillId="0" borderId="46" xfId="0" applyNumberFormat="1" applyBorder="1" applyAlignment="1">
      <alignment horizontal="center"/>
    </xf>
    <xf numFmtId="0" fontId="5" fillId="0" borderId="45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45" xfId="0" applyFont="1" applyFill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4" fillId="0" borderId="4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4" fillId="0" borderId="78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37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43" xfId="0" applyFont="1" applyFill="1" applyBorder="1" applyAlignment="1">
      <alignment horizontal="right"/>
    </xf>
    <xf numFmtId="0" fontId="4" fillId="0" borderId="78" xfId="0" applyFont="1" applyFill="1" applyBorder="1" applyAlignment="1">
      <alignment/>
    </xf>
    <xf numFmtId="0" fontId="0" fillId="0" borderId="48" xfId="0" applyFill="1" applyBorder="1" applyAlignment="1">
      <alignment horizontal="right"/>
    </xf>
    <xf numFmtId="0" fontId="5" fillId="0" borderId="67" xfId="0" applyFont="1" applyBorder="1" applyAlignment="1">
      <alignment/>
    </xf>
    <xf numFmtId="49" fontId="0" fillId="0" borderId="5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5" fillId="0" borderId="40" xfId="0" applyNumberFormat="1" applyFon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49" fontId="0" fillId="0" borderId="72" xfId="0" applyNumberForma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49" fontId="0" fillId="0" borderId="71" xfId="0" applyNumberFormat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49" fontId="0" fillId="0" borderId="120" xfId="0" applyNumberFormat="1" applyBorder="1" applyAlignment="1">
      <alignment horizontal="center"/>
    </xf>
    <xf numFmtId="0" fontId="0" fillId="0" borderId="78" xfId="0" applyFont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49" fontId="0" fillId="0" borderId="26" xfId="0" applyNumberFormat="1" applyBorder="1" applyAlignment="1">
      <alignment/>
    </xf>
    <xf numFmtId="14" fontId="4" fillId="0" borderId="26" xfId="0" applyNumberFormat="1" applyFont="1" applyFill="1" applyBorder="1" applyAlignment="1">
      <alignment horizontal="right"/>
    </xf>
    <xf numFmtId="0" fontId="4" fillId="0" borderId="26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122" xfId="0" applyFont="1" applyBorder="1" applyAlignment="1">
      <alignment/>
    </xf>
    <xf numFmtId="1" fontId="55" fillId="0" borderId="42" xfId="0" applyNumberFormat="1" applyFont="1" applyFill="1" applyBorder="1" applyAlignment="1">
      <alignment horizontal="right"/>
    </xf>
    <xf numFmtId="2" fontId="0" fillId="0" borderId="42" xfId="0" applyNumberFormat="1" applyBorder="1" applyAlignment="1">
      <alignment/>
    </xf>
    <xf numFmtId="0" fontId="3" fillId="0" borderId="16" xfId="0" applyFont="1" applyBorder="1" applyAlignment="1">
      <alignment/>
    </xf>
    <xf numFmtId="2" fontId="0" fillId="0" borderId="13" xfId="0" applyNumberFormat="1" applyBorder="1" applyAlignment="1">
      <alignment/>
    </xf>
    <xf numFmtId="1" fontId="4" fillId="0" borderId="15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37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3" fillId="0" borderId="46" xfId="0" applyFont="1" applyBorder="1" applyAlignment="1">
      <alignment/>
    </xf>
    <xf numFmtId="1" fontId="55" fillId="0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>
      <alignment/>
    </xf>
    <xf numFmtId="1" fontId="55" fillId="0" borderId="46" xfId="0" applyNumberFormat="1" applyFont="1" applyFill="1" applyBorder="1" applyAlignment="1">
      <alignment horizontal="right"/>
    </xf>
    <xf numFmtId="2" fontId="0" fillId="0" borderId="46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4" fillId="0" borderId="34" xfId="0" applyFont="1" applyFill="1" applyBorder="1" applyAlignment="1">
      <alignment horizontal="right"/>
    </xf>
    <xf numFmtId="49" fontId="8" fillId="0" borderId="90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1" fontId="55" fillId="0" borderId="13" xfId="0" applyNumberFormat="1" applyFont="1" applyFill="1" applyBorder="1" applyAlignment="1">
      <alignment horizontal="right"/>
    </xf>
    <xf numFmtId="49" fontId="0" fillId="0" borderId="44" xfId="0" applyNumberFormat="1" applyBorder="1" applyAlignment="1">
      <alignment horizontal="center"/>
    </xf>
    <xf numFmtId="0" fontId="5" fillId="0" borderId="65" xfId="0" applyFont="1" applyBorder="1" applyAlignment="1">
      <alignment/>
    </xf>
    <xf numFmtId="0" fontId="4" fillId="0" borderId="43" xfId="0" applyFont="1" applyFill="1" applyBorder="1" applyAlignment="1">
      <alignment horizontal="right"/>
    </xf>
    <xf numFmtId="0" fontId="5" fillId="0" borderId="50" xfId="0" applyFont="1" applyBorder="1" applyAlignment="1">
      <alignment/>
    </xf>
    <xf numFmtId="49" fontId="0" fillId="0" borderId="123" xfId="0" applyNumberFormat="1" applyBorder="1" applyAlignment="1">
      <alignment horizontal="center"/>
    </xf>
    <xf numFmtId="49" fontId="1" fillId="0" borderId="124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4" fillId="0" borderId="78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4" fillId="0" borderId="70" xfId="0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11" fillId="37" borderId="55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37" borderId="56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27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8" fillId="0" borderId="128" xfId="0" applyNumberFormat="1" applyFont="1" applyBorder="1" applyAlignment="1">
      <alignment horizontal="left"/>
    </xf>
    <xf numFmtId="49" fontId="8" fillId="0" borderId="90" xfId="0" applyNumberFormat="1" applyFont="1" applyBorder="1" applyAlignment="1">
      <alignment horizontal="left"/>
    </xf>
    <xf numFmtId="49" fontId="1" fillId="0" borderId="65" xfId="0" applyNumberFormat="1" applyFont="1" applyBorder="1" applyAlignment="1">
      <alignment horizontal="center"/>
    </xf>
    <xf numFmtId="49" fontId="2" fillId="38" borderId="24" xfId="0" applyNumberFormat="1" applyFont="1" applyFill="1" applyBorder="1" applyAlignment="1">
      <alignment horizontal="left"/>
    </xf>
    <xf numFmtId="49" fontId="3" fillId="38" borderId="129" xfId="0" applyNumberFormat="1" applyFont="1" applyFill="1" applyBorder="1" applyAlignment="1">
      <alignment horizontal="left"/>
    </xf>
    <xf numFmtId="49" fontId="2" fillId="32" borderId="24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8" fillId="0" borderId="130" xfId="0" applyNumberFormat="1" applyFont="1" applyBorder="1" applyAlignment="1">
      <alignment horizontal="left"/>
    </xf>
    <xf numFmtId="49" fontId="8" fillId="0" borderId="131" xfId="0" applyNumberFormat="1" applyFont="1" applyBorder="1" applyAlignment="1">
      <alignment horizontal="left"/>
    </xf>
    <xf numFmtId="49" fontId="1" fillId="0" borderId="132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1" fillId="0" borderId="134" xfId="0" applyNumberFormat="1" applyFont="1" applyBorder="1" applyAlignment="1">
      <alignment horizontal="center"/>
    </xf>
    <xf numFmtId="49" fontId="1" fillId="0" borderId="135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03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100"/>
      <c r="B2" s="101"/>
      <c r="C2" s="101"/>
      <c r="D2" s="101"/>
      <c r="E2" s="101"/>
      <c r="F2" s="102"/>
    </row>
    <row r="3" spans="1:6" ht="12.75">
      <c r="A3" s="379" t="s">
        <v>118</v>
      </c>
      <c r="B3" s="380"/>
      <c r="C3" s="380"/>
      <c r="D3" s="380"/>
      <c r="E3" s="380"/>
      <c r="F3" s="381"/>
    </row>
    <row r="4" spans="1:6" ht="12" customHeight="1">
      <c r="A4" s="104"/>
      <c r="B4" s="105"/>
      <c r="C4" s="105"/>
      <c r="D4" s="105"/>
      <c r="E4" s="105"/>
      <c r="F4" s="106"/>
    </row>
    <row r="5" spans="1:6" ht="18">
      <c r="A5" s="382" t="s">
        <v>119</v>
      </c>
      <c r="B5" s="383"/>
      <c r="C5" s="383"/>
      <c r="D5" s="383"/>
      <c r="E5" s="383"/>
      <c r="F5" s="384"/>
    </row>
    <row r="6" spans="1:9" ht="12.75">
      <c r="A6" s="388" t="s">
        <v>233</v>
      </c>
      <c r="B6" s="389"/>
      <c r="C6" s="389"/>
      <c r="D6" s="389"/>
      <c r="E6" s="389"/>
      <c r="F6" s="390"/>
      <c r="G6" s="103"/>
      <c r="H6" s="103"/>
      <c r="I6" s="103"/>
    </row>
    <row r="7" spans="1:6" ht="12.75">
      <c r="A7" s="104"/>
      <c r="B7" s="105"/>
      <c r="C7" s="105"/>
      <c r="D7" s="105"/>
      <c r="E7" s="105"/>
      <c r="F7" s="106"/>
    </row>
    <row r="8" spans="1:9" ht="18">
      <c r="A8" s="376" t="s">
        <v>214</v>
      </c>
      <c r="B8" s="377"/>
      <c r="C8" s="377"/>
      <c r="D8" s="377"/>
      <c r="E8" s="377"/>
      <c r="F8" s="378"/>
      <c r="G8" s="107"/>
      <c r="H8" s="107"/>
      <c r="I8" s="107"/>
    </row>
    <row r="9" spans="1:6" ht="15">
      <c r="A9" s="385" t="s">
        <v>232</v>
      </c>
      <c r="B9" s="386"/>
      <c r="C9" s="386"/>
      <c r="D9" s="386"/>
      <c r="E9" s="386"/>
      <c r="F9" s="387"/>
    </row>
    <row r="10" spans="1:6" ht="12.75">
      <c r="A10" s="104"/>
      <c r="B10" s="105"/>
      <c r="C10" s="105"/>
      <c r="D10" s="105"/>
      <c r="E10" s="105"/>
      <c r="F10" s="106"/>
    </row>
    <row r="11" spans="1:9" ht="15.75">
      <c r="A11" s="104"/>
      <c r="B11" s="105"/>
      <c r="C11" s="105"/>
      <c r="D11" s="105"/>
      <c r="E11" s="105"/>
      <c r="F11" s="106"/>
      <c r="G11" s="108"/>
      <c r="H11" s="108"/>
      <c r="I11" s="108"/>
    </row>
    <row r="12" spans="1:6" ht="15">
      <c r="A12" s="104"/>
      <c r="B12" s="109"/>
      <c r="C12" s="110" t="s">
        <v>120</v>
      </c>
      <c r="D12" s="158">
        <f>SUM(E18:E33)</f>
        <v>59</v>
      </c>
      <c r="E12" s="105"/>
      <c r="F12" s="106"/>
    </row>
    <row r="13" spans="1:6" ht="12.75">
      <c r="A13" s="104"/>
      <c r="B13" s="105"/>
      <c r="C13" s="105"/>
      <c r="D13" s="105"/>
      <c r="E13" s="105"/>
      <c r="F13" s="106"/>
    </row>
    <row r="14" spans="1:6" ht="12.75">
      <c r="A14" s="167"/>
      <c r="B14" s="168"/>
      <c r="C14" s="168" t="s">
        <v>121</v>
      </c>
      <c r="D14" s="168"/>
      <c r="E14" s="168"/>
      <c r="F14" s="169"/>
    </row>
    <row r="15" spans="1:6" ht="12.75">
      <c r="A15" s="104"/>
      <c r="B15" s="105"/>
      <c r="C15" s="105"/>
      <c r="D15" s="105"/>
      <c r="E15" s="105"/>
      <c r="F15" s="106"/>
    </row>
    <row r="16" spans="1:6" ht="12.75">
      <c r="A16" s="104"/>
      <c r="B16" s="112"/>
      <c r="C16" s="112"/>
      <c r="D16" s="112"/>
      <c r="E16" s="112"/>
      <c r="F16" s="113"/>
    </row>
    <row r="17" spans="1:8" ht="13.5" thickBot="1">
      <c r="A17" s="104"/>
      <c r="B17" s="112"/>
      <c r="C17" s="112" t="s">
        <v>165</v>
      </c>
      <c r="D17" s="105"/>
      <c r="E17" s="159">
        <v>2</v>
      </c>
      <c r="F17" s="163"/>
      <c r="G17" s="111"/>
      <c r="H17" s="111"/>
    </row>
    <row r="18" spans="1:8" ht="13.5" thickTop="1">
      <c r="A18" s="104"/>
      <c r="B18" s="112"/>
      <c r="C18" s="197" t="s">
        <v>198</v>
      </c>
      <c r="D18" s="115" t="s">
        <v>160</v>
      </c>
      <c r="E18" s="159">
        <v>8</v>
      </c>
      <c r="F18" s="163"/>
      <c r="G18" s="111"/>
      <c r="H18" s="111"/>
    </row>
    <row r="19" spans="1:8" ht="12.75">
      <c r="A19" s="104"/>
      <c r="B19" s="112"/>
      <c r="C19" s="200" t="s">
        <v>122</v>
      </c>
      <c r="D19" s="116" t="s">
        <v>343</v>
      </c>
      <c r="E19" s="159">
        <v>12</v>
      </c>
      <c r="F19" s="163"/>
      <c r="G19" s="111"/>
      <c r="H19" s="111"/>
    </row>
    <row r="20" spans="1:8" ht="12.75">
      <c r="A20" s="104"/>
      <c r="B20" s="112"/>
      <c r="C20" s="198" t="s">
        <v>135</v>
      </c>
      <c r="D20" s="118" t="s">
        <v>237</v>
      </c>
      <c r="E20" s="159">
        <v>8</v>
      </c>
      <c r="F20" s="163"/>
      <c r="G20" s="111"/>
      <c r="H20" s="111"/>
    </row>
    <row r="21" spans="1:6" ht="12.75">
      <c r="A21" s="104"/>
      <c r="B21" s="112"/>
      <c r="C21" s="198" t="s">
        <v>123</v>
      </c>
      <c r="D21" s="118" t="s">
        <v>239</v>
      </c>
      <c r="E21" s="159">
        <v>6</v>
      </c>
      <c r="F21" s="113"/>
    </row>
    <row r="22" spans="1:8" ht="12.75">
      <c r="A22" s="104"/>
      <c r="B22" s="112"/>
      <c r="C22" s="198" t="s">
        <v>124</v>
      </c>
      <c r="D22" s="118" t="s">
        <v>376</v>
      </c>
      <c r="E22" s="159">
        <v>10</v>
      </c>
      <c r="F22" s="113"/>
      <c r="G22" s="114"/>
      <c r="H22" s="114"/>
    </row>
    <row r="23" spans="1:8" ht="12.75">
      <c r="A23" s="104"/>
      <c r="B23" s="105"/>
      <c r="C23" s="198" t="s">
        <v>132</v>
      </c>
      <c r="D23" s="118" t="s">
        <v>393</v>
      </c>
      <c r="E23" s="160">
        <v>6</v>
      </c>
      <c r="F23" s="106"/>
      <c r="G23" s="114"/>
      <c r="H23" s="164"/>
    </row>
    <row r="24" spans="1:6" ht="13.5" thickBot="1">
      <c r="A24" s="104"/>
      <c r="B24" s="105"/>
      <c r="C24" s="199" t="s">
        <v>151</v>
      </c>
      <c r="D24" s="179" t="s">
        <v>397</v>
      </c>
      <c r="E24" s="160">
        <v>6</v>
      </c>
      <c r="F24" s="106"/>
    </row>
    <row r="25" spans="1:6" ht="14.25" thickBot="1" thickTop="1">
      <c r="A25" s="104"/>
      <c r="B25" s="105"/>
      <c r="C25" s="105"/>
      <c r="D25" s="105"/>
      <c r="E25" s="161"/>
      <c r="F25" s="106"/>
    </row>
    <row r="26" spans="1:6" ht="13.5" thickTop="1">
      <c r="A26" s="104"/>
      <c r="B26" s="105"/>
      <c r="C26" s="197" t="s">
        <v>234</v>
      </c>
      <c r="D26" s="115" t="s">
        <v>318</v>
      </c>
      <c r="E26" s="161">
        <v>2</v>
      </c>
      <c r="F26" s="106"/>
    </row>
    <row r="27" spans="1:6" ht="13.5" thickBot="1">
      <c r="A27" s="104"/>
      <c r="B27" s="105"/>
      <c r="C27" s="248"/>
      <c r="D27" s="249" t="s">
        <v>458</v>
      </c>
      <c r="E27" s="161"/>
      <c r="F27" s="106"/>
    </row>
    <row r="28" spans="1:6" ht="12.75">
      <c r="A28" s="104"/>
      <c r="B28" s="105"/>
      <c r="C28" s="200" t="s">
        <v>235</v>
      </c>
      <c r="D28" s="116" t="s">
        <v>238</v>
      </c>
      <c r="E28" s="161">
        <v>0</v>
      </c>
      <c r="F28" s="106"/>
    </row>
    <row r="29" spans="1:6" ht="13.5" thickBot="1">
      <c r="A29" s="104"/>
      <c r="B29" s="105"/>
      <c r="C29" s="248"/>
      <c r="D29" s="249" t="s">
        <v>239</v>
      </c>
      <c r="E29" s="161"/>
      <c r="F29" s="106"/>
    </row>
    <row r="30" spans="1:6" ht="12.75">
      <c r="A30" s="104"/>
      <c r="B30" s="105"/>
      <c r="C30" s="200" t="s">
        <v>236</v>
      </c>
      <c r="D30" s="116" t="s">
        <v>391</v>
      </c>
      <c r="E30" s="161">
        <v>1</v>
      </c>
      <c r="F30" s="106"/>
    </row>
    <row r="31" spans="1:6" ht="13.5" thickBot="1">
      <c r="A31" s="104"/>
      <c r="B31" s="105"/>
      <c r="C31" s="250"/>
      <c r="D31" s="251" t="s">
        <v>382</v>
      </c>
      <c r="E31" s="161"/>
      <c r="F31" s="106"/>
    </row>
    <row r="32" spans="1:6" ht="13.5" thickTop="1">
      <c r="A32" s="104"/>
      <c r="B32" s="105"/>
      <c r="C32" s="105"/>
      <c r="D32" s="105"/>
      <c r="E32" s="161"/>
      <c r="F32" s="106"/>
    </row>
    <row r="33" spans="1:6" ht="12.75">
      <c r="A33" s="104"/>
      <c r="B33" s="105"/>
      <c r="C33" s="105"/>
      <c r="D33" s="105"/>
      <c r="E33" s="161"/>
      <c r="F33" s="106"/>
    </row>
    <row r="34" spans="1:6" ht="12.75">
      <c r="A34" s="104"/>
      <c r="B34" s="105"/>
      <c r="C34" s="154" t="s">
        <v>187</v>
      </c>
      <c r="D34" s="181" t="s">
        <v>465</v>
      </c>
      <c r="E34" s="105"/>
      <c r="F34" s="106"/>
    </row>
    <row r="35" spans="1:6" ht="13.5" thickBot="1">
      <c r="A35" s="119"/>
      <c r="B35" s="120"/>
      <c r="C35" s="120"/>
      <c r="D35" s="120"/>
      <c r="E35" s="120"/>
      <c r="F35" s="121"/>
    </row>
    <row r="37" ht="12.75">
      <c r="A37" s="122"/>
    </row>
    <row r="38" ht="12.75">
      <c r="A38" s="2"/>
    </row>
    <row r="39" ht="12.75">
      <c r="A39" s="123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H343"/>
  <sheetViews>
    <sheetView showGridLines="0" zoomScalePageLayoutView="0" workbookViewId="0" topLeftCell="A218">
      <selection activeCell="A273" sqref="A273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8" s="17" customFormat="1" ht="16.5" customHeight="1" thickTop="1">
      <c r="B2" s="408" t="s">
        <v>307</v>
      </c>
      <c r="C2" s="409"/>
      <c r="D2" s="409"/>
      <c r="E2" s="204"/>
      <c r="F2" s="15"/>
      <c r="G2" s="170"/>
      <c r="H2" s="170"/>
    </row>
    <row r="3" spans="2:8" s="17" customFormat="1" ht="6.75" customHeight="1">
      <c r="B3" s="413" t="s">
        <v>34</v>
      </c>
      <c r="C3" s="15"/>
      <c r="D3" s="15"/>
      <c r="E3" s="30"/>
      <c r="F3" s="155"/>
      <c r="G3" s="170"/>
      <c r="H3" s="170"/>
    </row>
    <row r="4" spans="2:8" s="17" customFormat="1" ht="6.75" customHeight="1">
      <c r="B4" s="413"/>
      <c r="C4" s="15"/>
      <c r="D4" s="15"/>
      <c r="E4" s="30"/>
      <c r="F4" s="155"/>
      <c r="G4" s="170"/>
      <c r="H4" s="170"/>
    </row>
    <row r="5" spans="2:8" s="17" customFormat="1" ht="6.75" customHeight="1">
      <c r="B5" s="411" t="s">
        <v>199</v>
      </c>
      <c r="C5" s="15"/>
      <c r="D5" s="15"/>
      <c r="E5" s="30"/>
      <c r="F5" s="155"/>
      <c r="G5" s="170"/>
      <c r="H5" s="170"/>
    </row>
    <row r="6" spans="2:8" s="17" customFormat="1" ht="6.75" customHeight="1" thickBot="1">
      <c r="B6" s="412"/>
      <c r="C6" s="31"/>
      <c r="D6" s="31"/>
      <c r="E6" s="32"/>
      <c r="F6" s="155"/>
      <c r="G6" s="170"/>
      <c r="H6" s="170"/>
    </row>
    <row r="7" spans="2:5" ht="6.75" customHeight="1">
      <c r="B7" s="205"/>
      <c r="C7" s="15"/>
      <c r="D7" s="15"/>
      <c r="E7" s="30"/>
    </row>
    <row r="8" spans="2:5" ht="6.75" customHeight="1">
      <c r="B8" s="399" t="s">
        <v>160</v>
      </c>
      <c r="C8" s="15"/>
      <c r="D8" s="15"/>
      <c r="E8" s="30"/>
    </row>
    <row r="9" spans="2:5" ht="6.75" customHeight="1">
      <c r="B9" s="400"/>
      <c r="C9" s="15"/>
      <c r="D9" s="15"/>
      <c r="E9" s="30"/>
    </row>
    <row r="10" spans="2:5" ht="6.75" customHeight="1">
      <c r="B10" s="36"/>
      <c r="C10" s="405" t="s">
        <v>197</v>
      </c>
      <c r="D10" s="15"/>
      <c r="E10" s="30"/>
    </row>
    <row r="11" spans="2:5" ht="6.75" customHeight="1">
      <c r="B11" s="36"/>
      <c r="C11" s="406"/>
      <c r="D11" s="15"/>
      <c r="E11" s="29"/>
    </row>
    <row r="12" spans="2:5" ht="6.75" customHeight="1">
      <c r="B12" s="395" t="s">
        <v>318</v>
      </c>
      <c r="C12" s="402" t="s">
        <v>321</v>
      </c>
      <c r="D12" s="15"/>
      <c r="E12" s="29"/>
    </row>
    <row r="13" spans="2:5" ht="6.75" customHeight="1">
      <c r="B13" s="396"/>
      <c r="C13" s="397"/>
      <c r="D13" s="15"/>
      <c r="E13" s="29"/>
    </row>
    <row r="14" spans="2:5" ht="6.75" customHeight="1">
      <c r="B14" s="33"/>
      <c r="C14" s="35"/>
      <c r="D14" s="394" t="s">
        <v>197</v>
      </c>
      <c r="E14" s="29"/>
    </row>
    <row r="15" spans="2:5" ht="6.75" customHeight="1">
      <c r="B15" s="41"/>
      <c r="C15" s="35"/>
      <c r="D15" s="401"/>
      <c r="E15" s="29"/>
    </row>
    <row r="16" spans="2:5" ht="6.75" customHeight="1">
      <c r="B16" s="399" t="s">
        <v>200</v>
      </c>
      <c r="C16" s="35"/>
      <c r="D16" s="402" t="s">
        <v>323</v>
      </c>
      <c r="E16" s="29"/>
    </row>
    <row r="17" spans="2:5" ht="6.75" customHeight="1">
      <c r="B17" s="400"/>
      <c r="C17" s="16"/>
      <c r="D17" s="397"/>
      <c r="E17" s="29"/>
    </row>
    <row r="18" spans="2:5" ht="6.75" customHeight="1">
      <c r="B18" s="36"/>
      <c r="C18" s="391" t="s">
        <v>218</v>
      </c>
      <c r="D18" s="16"/>
      <c r="E18" s="29"/>
    </row>
    <row r="19" spans="2:5" ht="6.75" customHeight="1">
      <c r="B19" s="36"/>
      <c r="C19" s="392"/>
      <c r="D19" s="16"/>
      <c r="E19" s="29"/>
    </row>
    <row r="20" spans="2:5" ht="6.75" customHeight="1">
      <c r="B20" s="395" t="s">
        <v>201</v>
      </c>
      <c r="C20" s="393" t="s">
        <v>217</v>
      </c>
      <c r="D20" s="16"/>
      <c r="E20" s="29"/>
    </row>
    <row r="21" spans="2:5" ht="6.75" customHeight="1">
      <c r="B21" s="396"/>
      <c r="C21" s="394"/>
      <c r="D21" s="16"/>
      <c r="E21" s="29"/>
    </row>
    <row r="22" spans="2:5" ht="6.75" customHeight="1">
      <c r="B22" s="206"/>
      <c r="C22" s="42"/>
      <c r="D22" s="16"/>
      <c r="E22" s="404" t="s">
        <v>197</v>
      </c>
    </row>
    <row r="23" spans="2:5" ht="6.75" customHeight="1">
      <c r="B23" s="33"/>
      <c r="C23" s="42"/>
      <c r="D23" s="16"/>
      <c r="E23" s="407"/>
    </row>
    <row r="24" spans="2:5" ht="6.75" customHeight="1">
      <c r="B24" s="399" t="s">
        <v>215</v>
      </c>
      <c r="C24" s="42"/>
      <c r="D24" s="16"/>
      <c r="E24" s="403" t="s">
        <v>203</v>
      </c>
    </row>
    <row r="25" spans="2:5" ht="6.75" customHeight="1">
      <c r="B25" s="400"/>
      <c r="C25" s="15"/>
      <c r="D25" s="16"/>
      <c r="E25" s="404"/>
    </row>
    <row r="26" spans="2:5" ht="6.75" customHeight="1">
      <c r="B26" s="36"/>
      <c r="C26" s="405" t="s">
        <v>216</v>
      </c>
      <c r="D26" s="16"/>
      <c r="E26" s="29"/>
    </row>
    <row r="27" spans="2:5" ht="6.75" customHeight="1">
      <c r="B27" s="36"/>
      <c r="C27" s="406"/>
      <c r="D27" s="16"/>
      <c r="E27" s="29"/>
    </row>
    <row r="28" spans="2:5" ht="6.75" customHeight="1">
      <c r="B28" s="395" t="s">
        <v>319</v>
      </c>
      <c r="C28" s="402" t="s">
        <v>212</v>
      </c>
      <c r="D28" s="16"/>
      <c r="E28" s="29"/>
    </row>
    <row r="29" spans="2:5" ht="6.75" customHeight="1">
      <c r="B29" s="396"/>
      <c r="C29" s="397"/>
      <c r="D29" s="16"/>
      <c r="E29" s="29"/>
    </row>
    <row r="30" spans="2:5" ht="6.75" customHeight="1">
      <c r="B30" s="28"/>
      <c r="C30" s="35"/>
      <c r="D30" s="397" t="s">
        <v>322</v>
      </c>
      <c r="E30" s="29"/>
    </row>
    <row r="31" spans="2:5" ht="6.75" customHeight="1">
      <c r="B31" s="43"/>
      <c r="C31" s="35"/>
      <c r="D31" s="398"/>
      <c r="E31" s="29"/>
    </row>
    <row r="32" spans="2:5" ht="6.75" customHeight="1">
      <c r="B32" s="399" t="s">
        <v>320</v>
      </c>
      <c r="C32" s="35"/>
      <c r="D32" s="393" t="s">
        <v>324</v>
      </c>
      <c r="E32" s="29"/>
    </row>
    <row r="33" spans="2:5" ht="6.75" customHeight="1">
      <c r="B33" s="400"/>
      <c r="C33" s="16"/>
      <c r="D33" s="394"/>
      <c r="E33" s="29"/>
    </row>
    <row r="34" spans="2:5" ht="6.75" customHeight="1">
      <c r="B34" s="36"/>
      <c r="C34" s="391" t="s">
        <v>322</v>
      </c>
      <c r="D34" s="15"/>
      <c r="E34" s="29"/>
    </row>
    <row r="35" spans="2:5" ht="6.75" customHeight="1">
      <c r="B35" s="36"/>
      <c r="C35" s="392"/>
      <c r="D35" s="15"/>
      <c r="E35" s="29"/>
    </row>
    <row r="36" spans="2:5" ht="6.75" customHeight="1">
      <c r="B36" s="395" t="s">
        <v>202</v>
      </c>
      <c r="C36" s="393" t="s">
        <v>196</v>
      </c>
      <c r="D36" s="15"/>
      <c r="E36" s="29"/>
    </row>
    <row r="37" spans="2:5" ht="6.75" customHeight="1">
      <c r="B37" s="396"/>
      <c r="C37" s="394"/>
      <c r="D37" s="15"/>
      <c r="E37" s="29"/>
    </row>
    <row r="38" spans="2:5" ht="6.75" customHeight="1" thickBot="1">
      <c r="B38" s="37"/>
      <c r="C38" s="38"/>
      <c r="D38" s="39"/>
      <c r="E38" s="40"/>
    </row>
    <row r="39" spans="2:5" ht="6.75" customHeight="1" thickTop="1">
      <c r="B39" s="15"/>
      <c r="C39" s="162"/>
      <c r="D39" s="15"/>
      <c r="E39" s="44"/>
    </row>
    <row r="40" ht="6.75" customHeight="1" thickBot="1"/>
    <row r="41" spans="2:6" s="17" customFormat="1" ht="16.5" thickTop="1">
      <c r="B41" s="408" t="s">
        <v>307</v>
      </c>
      <c r="C41" s="409"/>
      <c r="D41" s="409"/>
      <c r="E41" s="217"/>
      <c r="F41" s="219"/>
    </row>
    <row r="42" spans="2:6" s="17" customFormat="1" ht="6.75" customHeight="1">
      <c r="B42" s="413" t="s">
        <v>34</v>
      </c>
      <c r="C42" s="15"/>
      <c r="D42" s="15"/>
      <c r="E42" s="44"/>
      <c r="F42" s="30"/>
    </row>
    <row r="43" spans="2:6" s="17" customFormat="1" ht="6.75" customHeight="1">
      <c r="B43" s="413"/>
      <c r="C43" s="15"/>
      <c r="D43" s="15"/>
      <c r="E43" s="44"/>
      <c r="F43" s="30"/>
    </row>
    <row r="44" spans="2:6" s="17" customFormat="1" ht="6.75" customHeight="1">
      <c r="B44" s="411" t="s">
        <v>147</v>
      </c>
      <c r="C44" s="15"/>
      <c r="D44" s="15"/>
      <c r="E44" s="44"/>
      <c r="F44" s="30"/>
    </row>
    <row r="45" spans="2:6" s="17" customFormat="1" ht="6.75" customHeight="1" thickBot="1">
      <c r="B45" s="412"/>
      <c r="C45" s="31"/>
      <c r="D45" s="31"/>
      <c r="E45" s="218"/>
      <c r="F45" s="32"/>
    </row>
    <row r="46" spans="2:6" s="17" customFormat="1" ht="6.75" customHeight="1">
      <c r="B46" s="210"/>
      <c r="C46" s="211"/>
      <c r="D46" s="15"/>
      <c r="E46" s="15"/>
      <c r="F46" s="30"/>
    </row>
    <row r="47" spans="2:6" s="17" customFormat="1" ht="6.75" customHeight="1">
      <c r="B47" s="28"/>
      <c r="C47" s="405" t="s">
        <v>340</v>
      </c>
      <c r="D47" s="15"/>
      <c r="E47" s="15"/>
      <c r="F47" s="30"/>
    </row>
    <row r="48" spans="2:6" s="17" customFormat="1" ht="6.75" customHeight="1">
      <c r="B48" s="33"/>
      <c r="C48" s="406"/>
      <c r="D48" s="15"/>
      <c r="E48" s="15"/>
      <c r="F48" s="30"/>
    </row>
    <row r="49" spans="2:6" s="17" customFormat="1" ht="6.75" customHeight="1">
      <c r="B49" s="33"/>
      <c r="C49" s="19"/>
      <c r="D49" s="15"/>
      <c r="E49" s="15"/>
      <c r="F49" s="30"/>
    </row>
    <row r="50" spans="2:6" s="17" customFormat="1" ht="6.75" customHeight="1">
      <c r="B50" s="33"/>
      <c r="C50" s="35"/>
      <c r="D50" s="15"/>
      <c r="E50" s="15"/>
      <c r="F50" s="30"/>
    </row>
    <row r="51" spans="2:6" s="17" customFormat="1" ht="6.75" customHeight="1">
      <c r="B51" s="33"/>
      <c r="C51" s="35"/>
      <c r="D51" s="15"/>
      <c r="E51" s="15"/>
      <c r="F51" s="30"/>
    </row>
    <row r="52" spans="2:6" s="17" customFormat="1" ht="6.75" customHeight="1">
      <c r="B52" s="33"/>
      <c r="C52" s="35"/>
      <c r="D52" s="394" t="s">
        <v>352</v>
      </c>
      <c r="E52" s="15"/>
      <c r="F52" s="30"/>
    </row>
    <row r="53" spans="2:6" s="17" customFormat="1" ht="6.75" customHeight="1">
      <c r="B53" s="33"/>
      <c r="C53" s="35"/>
      <c r="D53" s="401"/>
      <c r="E53" s="15"/>
      <c r="F53" s="29"/>
    </row>
    <row r="54" spans="2:6" s="17" customFormat="1" ht="6.75" customHeight="1">
      <c r="B54" s="399" t="s">
        <v>341</v>
      </c>
      <c r="C54" s="35"/>
      <c r="D54" s="402" t="s">
        <v>360</v>
      </c>
      <c r="E54" s="15"/>
      <c r="F54" s="29"/>
    </row>
    <row r="55" spans="2:6" s="17" customFormat="1" ht="6.75" customHeight="1">
      <c r="B55" s="400"/>
      <c r="C55" s="35"/>
      <c r="D55" s="397"/>
      <c r="E55" s="15"/>
      <c r="F55" s="29"/>
    </row>
    <row r="56" spans="2:6" s="17" customFormat="1" ht="6.75" customHeight="1">
      <c r="B56" s="212"/>
      <c r="C56" s="35"/>
      <c r="D56" s="35"/>
      <c r="E56" s="15"/>
      <c r="F56" s="29"/>
    </row>
    <row r="57" spans="2:6" s="17" customFormat="1" ht="6.75" customHeight="1">
      <c r="B57" s="166"/>
      <c r="C57" s="391" t="s">
        <v>352</v>
      </c>
      <c r="D57" s="35"/>
      <c r="E57" s="15"/>
      <c r="F57" s="29"/>
    </row>
    <row r="58" spans="2:6" s="17" customFormat="1" ht="6.75" customHeight="1">
      <c r="B58" s="36"/>
      <c r="C58" s="392"/>
      <c r="D58" s="35"/>
      <c r="E58" s="15"/>
      <c r="F58" s="29"/>
    </row>
    <row r="59" spans="2:6" s="17" customFormat="1" ht="6.75" customHeight="1">
      <c r="B59" s="36"/>
      <c r="C59" s="410" t="s">
        <v>353</v>
      </c>
      <c r="D59" s="35"/>
      <c r="E59" s="15"/>
      <c r="F59" s="29"/>
    </row>
    <row r="60" spans="2:6" s="17" customFormat="1" ht="6.75" customHeight="1">
      <c r="B60" s="395" t="s">
        <v>342</v>
      </c>
      <c r="C60" s="405"/>
      <c r="D60" s="35"/>
      <c r="E60" s="15"/>
      <c r="F60" s="29"/>
    </row>
    <row r="61" spans="2:6" s="17" customFormat="1" ht="6.75" customHeight="1">
      <c r="B61" s="396"/>
      <c r="C61" s="18"/>
      <c r="D61" s="35"/>
      <c r="E61" s="15"/>
      <c r="F61" s="29"/>
    </row>
    <row r="62" spans="2:6" s="17" customFormat="1" ht="6.75" customHeight="1">
      <c r="B62" s="33"/>
      <c r="C62" s="18"/>
      <c r="D62" s="35"/>
      <c r="E62" s="394" t="s">
        <v>354</v>
      </c>
      <c r="F62" s="30"/>
    </row>
    <row r="63" spans="2:6" s="17" customFormat="1" ht="6.75" customHeight="1">
      <c r="B63" s="33"/>
      <c r="C63" s="18"/>
      <c r="D63" s="35"/>
      <c r="E63" s="401"/>
      <c r="F63" s="29"/>
    </row>
    <row r="64" spans="2:6" s="17" customFormat="1" ht="6.75" customHeight="1">
      <c r="B64" s="399" t="s">
        <v>343</v>
      </c>
      <c r="C64" s="18"/>
      <c r="D64" s="35"/>
      <c r="E64" s="402" t="s">
        <v>203</v>
      </c>
      <c r="F64" s="29"/>
    </row>
    <row r="65" spans="2:6" s="17" customFormat="1" ht="6.75" customHeight="1">
      <c r="B65" s="400"/>
      <c r="C65" s="213"/>
      <c r="D65" s="35"/>
      <c r="E65" s="397"/>
      <c r="F65" s="29"/>
    </row>
    <row r="66" spans="2:6" s="17" customFormat="1" ht="6.75" customHeight="1">
      <c r="B66" s="212"/>
      <c r="C66" s="18"/>
      <c r="D66" s="35"/>
      <c r="E66" s="209"/>
      <c r="F66" s="29"/>
    </row>
    <row r="67" spans="2:6" s="17" customFormat="1" ht="6.75" customHeight="1">
      <c r="B67" s="166"/>
      <c r="C67" s="405" t="s">
        <v>354</v>
      </c>
      <c r="D67" s="35"/>
      <c r="E67" s="209"/>
      <c r="F67" s="29"/>
    </row>
    <row r="68" spans="2:6" s="17" customFormat="1" ht="6.75" customHeight="1">
      <c r="B68" s="36"/>
      <c r="C68" s="406"/>
      <c r="D68" s="35"/>
      <c r="E68" s="16"/>
      <c r="F68" s="29"/>
    </row>
    <row r="69" spans="2:6" s="17" customFormat="1" ht="6.75" customHeight="1">
      <c r="B69" s="36"/>
      <c r="C69" s="402" t="s">
        <v>355</v>
      </c>
      <c r="D69" s="16"/>
      <c r="E69" s="16"/>
      <c r="F69" s="29"/>
    </row>
    <row r="70" spans="2:6" s="17" customFormat="1" ht="6.75" customHeight="1">
      <c r="B70" s="395" t="s">
        <v>344</v>
      </c>
      <c r="C70" s="397"/>
      <c r="D70" s="16"/>
      <c r="E70" s="16"/>
      <c r="F70" s="29"/>
    </row>
    <row r="71" spans="2:6" s="17" customFormat="1" ht="6.75" customHeight="1">
      <c r="B71" s="396"/>
      <c r="C71" s="35"/>
      <c r="D71" s="209"/>
      <c r="E71" s="16"/>
      <c r="F71" s="29"/>
    </row>
    <row r="72" spans="2:6" s="17" customFormat="1" ht="6.75" customHeight="1">
      <c r="B72" s="33"/>
      <c r="C72" s="35"/>
      <c r="D72" s="397" t="s">
        <v>354</v>
      </c>
      <c r="E72" s="16"/>
      <c r="F72" s="29"/>
    </row>
    <row r="73" spans="2:6" s="17" customFormat="1" ht="6.75" customHeight="1">
      <c r="B73" s="33"/>
      <c r="C73" s="35"/>
      <c r="D73" s="398"/>
      <c r="E73" s="16"/>
      <c r="F73" s="29"/>
    </row>
    <row r="74" spans="2:6" s="17" customFormat="1" ht="7.5" customHeight="1">
      <c r="B74" s="33"/>
      <c r="C74" s="35"/>
      <c r="D74" s="393" t="s">
        <v>196</v>
      </c>
      <c r="E74" s="16"/>
      <c r="F74" s="29"/>
    </row>
    <row r="75" spans="2:6" s="17" customFormat="1" ht="7.5" customHeight="1">
      <c r="B75" s="33"/>
      <c r="C75" s="35"/>
      <c r="D75" s="394"/>
      <c r="E75" s="16"/>
      <c r="F75" s="29"/>
    </row>
    <row r="76" spans="2:6" s="17" customFormat="1" ht="6.75" customHeight="1">
      <c r="B76" s="28"/>
      <c r="C76" s="35"/>
      <c r="D76" s="165"/>
      <c r="E76" s="16"/>
      <c r="F76" s="29"/>
    </row>
    <row r="77" spans="2:6" s="17" customFormat="1" ht="6.75" customHeight="1">
      <c r="B77" s="28"/>
      <c r="C77" s="391" t="s">
        <v>345</v>
      </c>
      <c r="D77" s="165"/>
      <c r="E77" s="16"/>
      <c r="F77" s="29"/>
    </row>
    <row r="78" spans="2:6" s="17" customFormat="1" ht="6.75" customHeight="1">
      <c r="B78" s="33"/>
      <c r="C78" s="392"/>
      <c r="D78" s="165"/>
      <c r="E78" s="16"/>
      <c r="F78" s="208"/>
    </row>
    <row r="79" spans="2:6" s="17" customFormat="1" ht="6.75" customHeight="1">
      <c r="B79" s="33"/>
      <c r="C79" s="214"/>
      <c r="D79" s="15"/>
      <c r="E79" s="16"/>
      <c r="F79" s="208"/>
    </row>
    <row r="80" spans="2:6" s="17" customFormat="1" ht="6.75" customHeight="1">
      <c r="B80" s="33"/>
      <c r="C80" s="44"/>
      <c r="D80" s="15"/>
      <c r="E80" s="16"/>
      <c r="F80" s="208"/>
    </row>
    <row r="81" spans="2:6" s="17" customFormat="1" ht="6.75" customHeight="1">
      <c r="B81" s="33"/>
      <c r="C81" s="18"/>
      <c r="D81" s="42"/>
      <c r="E81" s="16"/>
      <c r="F81" s="404" t="s">
        <v>354</v>
      </c>
    </row>
    <row r="82" spans="2:6" s="17" customFormat="1" ht="6.75" customHeight="1">
      <c r="B82" s="28"/>
      <c r="C82" s="18"/>
      <c r="D82" s="42"/>
      <c r="E82" s="16"/>
      <c r="F82" s="404"/>
    </row>
    <row r="83" spans="2:6" s="17" customFormat="1" ht="6.75" customHeight="1">
      <c r="B83" s="33"/>
      <c r="C83" s="18"/>
      <c r="D83" s="42"/>
      <c r="E83" s="16"/>
      <c r="F83" s="407"/>
    </row>
    <row r="84" spans="2:6" s="17" customFormat="1" ht="6.75" customHeight="1">
      <c r="B84" s="215"/>
      <c r="C84" s="18"/>
      <c r="D84" s="42"/>
      <c r="E84" s="16"/>
      <c r="F84" s="403" t="s">
        <v>364</v>
      </c>
    </row>
    <row r="85" spans="2:6" s="17" customFormat="1" ht="6.75" customHeight="1">
      <c r="B85" s="215"/>
      <c r="C85" s="18"/>
      <c r="D85" s="42"/>
      <c r="E85" s="16"/>
      <c r="F85" s="404"/>
    </row>
    <row r="86" spans="2:6" s="17" customFormat="1" ht="6.75" customHeight="1">
      <c r="B86" s="28"/>
      <c r="C86" s="405" t="s">
        <v>346</v>
      </c>
      <c r="D86" s="15"/>
      <c r="E86" s="16"/>
      <c r="F86" s="208"/>
    </row>
    <row r="87" spans="2:6" s="17" customFormat="1" ht="6.75" customHeight="1">
      <c r="B87" s="33"/>
      <c r="C87" s="406"/>
      <c r="D87" s="15"/>
      <c r="E87" s="16"/>
      <c r="F87" s="208"/>
    </row>
    <row r="88" spans="2:6" s="17" customFormat="1" ht="6.75" customHeight="1">
      <c r="B88" s="33"/>
      <c r="C88" s="19"/>
      <c r="D88" s="15"/>
      <c r="E88" s="16"/>
      <c r="F88" s="208"/>
    </row>
    <row r="89" spans="2:6" s="17" customFormat="1" ht="6.75" customHeight="1">
      <c r="B89" s="33"/>
      <c r="C89" s="35"/>
      <c r="D89" s="15"/>
      <c r="E89" s="16"/>
      <c r="F89" s="208"/>
    </row>
    <row r="90" spans="2:6" s="17" customFormat="1" ht="6.75" customHeight="1">
      <c r="B90" s="33"/>
      <c r="C90" s="35"/>
      <c r="D90" s="15"/>
      <c r="E90" s="16"/>
      <c r="F90" s="208"/>
    </row>
    <row r="91" spans="2:6" s="17" customFormat="1" ht="6.75" customHeight="1">
      <c r="B91" s="33"/>
      <c r="C91" s="35"/>
      <c r="D91" s="394" t="s">
        <v>361</v>
      </c>
      <c r="E91" s="16"/>
      <c r="F91" s="208"/>
    </row>
    <row r="92" spans="2:6" s="17" customFormat="1" ht="6.75" customHeight="1">
      <c r="B92" s="33"/>
      <c r="C92" s="35"/>
      <c r="D92" s="401"/>
      <c r="E92" s="16"/>
      <c r="F92" s="208"/>
    </row>
    <row r="93" spans="2:6" s="17" customFormat="1" ht="6.75" customHeight="1">
      <c r="B93" s="399" t="s">
        <v>347</v>
      </c>
      <c r="C93" s="35"/>
      <c r="D93" s="402" t="s">
        <v>362</v>
      </c>
      <c r="E93" s="16"/>
      <c r="F93" s="208"/>
    </row>
    <row r="94" spans="2:6" s="17" customFormat="1" ht="6.75" customHeight="1">
      <c r="B94" s="400"/>
      <c r="C94" s="35"/>
      <c r="D94" s="397"/>
      <c r="E94" s="16"/>
      <c r="F94" s="208"/>
    </row>
    <row r="95" spans="2:6" s="17" customFormat="1" ht="6.75" customHeight="1">
      <c r="B95" s="212"/>
      <c r="C95" s="35"/>
      <c r="D95" s="35"/>
      <c r="E95" s="16"/>
      <c r="F95" s="208"/>
    </row>
    <row r="96" spans="2:6" s="17" customFormat="1" ht="6.75" customHeight="1">
      <c r="B96" s="166"/>
      <c r="C96" s="391" t="s">
        <v>356</v>
      </c>
      <c r="D96" s="35"/>
      <c r="E96" s="16"/>
      <c r="F96" s="29"/>
    </row>
    <row r="97" spans="2:6" s="17" customFormat="1" ht="6.75" customHeight="1">
      <c r="B97" s="36"/>
      <c r="C97" s="392"/>
      <c r="D97" s="35"/>
      <c r="E97" s="16"/>
      <c r="F97" s="29"/>
    </row>
    <row r="98" spans="2:6" s="17" customFormat="1" ht="6.75" customHeight="1">
      <c r="B98" s="36"/>
      <c r="C98" s="393" t="s">
        <v>357</v>
      </c>
      <c r="D98" s="35"/>
      <c r="E98" s="16"/>
      <c r="F98" s="29"/>
    </row>
    <row r="99" spans="2:6" s="17" customFormat="1" ht="6.75" customHeight="1">
      <c r="B99" s="395" t="s">
        <v>348</v>
      </c>
      <c r="C99" s="394"/>
      <c r="D99" s="35"/>
      <c r="E99" s="16"/>
      <c r="F99" s="29"/>
    </row>
    <row r="100" spans="2:6" s="17" customFormat="1" ht="6.75" customHeight="1">
      <c r="B100" s="396"/>
      <c r="C100" s="18"/>
      <c r="D100" s="35"/>
      <c r="E100" s="16"/>
      <c r="F100" s="29"/>
    </row>
    <row r="101" spans="2:6" s="17" customFormat="1" ht="6.75" customHeight="1">
      <c r="B101" s="33"/>
      <c r="C101" s="18"/>
      <c r="D101" s="35"/>
      <c r="E101" s="397" t="s">
        <v>358</v>
      </c>
      <c r="F101" s="30"/>
    </row>
    <row r="102" spans="2:6" s="17" customFormat="1" ht="6.75" customHeight="1">
      <c r="B102" s="33"/>
      <c r="C102" s="18"/>
      <c r="D102" s="35"/>
      <c r="E102" s="398"/>
      <c r="F102" s="30"/>
    </row>
    <row r="103" spans="2:6" s="17" customFormat="1" ht="6.75" customHeight="1">
      <c r="B103" s="399" t="s">
        <v>349</v>
      </c>
      <c r="C103" s="18"/>
      <c r="D103" s="35"/>
      <c r="E103" s="393" t="s">
        <v>203</v>
      </c>
      <c r="F103" s="29"/>
    </row>
    <row r="104" spans="2:6" s="17" customFormat="1" ht="6.75" customHeight="1">
      <c r="B104" s="400"/>
      <c r="C104" s="213"/>
      <c r="D104" s="35"/>
      <c r="E104" s="394"/>
      <c r="F104" s="29"/>
    </row>
    <row r="105" spans="2:6" s="17" customFormat="1" ht="6.75" customHeight="1">
      <c r="B105" s="212"/>
      <c r="C105" s="18"/>
      <c r="D105" s="35"/>
      <c r="E105" s="15"/>
      <c r="F105" s="29"/>
    </row>
    <row r="106" spans="2:6" s="17" customFormat="1" ht="6.75" customHeight="1">
      <c r="B106" s="166"/>
      <c r="C106" s="394" t="s">
        <v>358</v>
      </c>
      <c r="D106" s="35"/>
      <c r="E106" s="15"/>
      <c r="F106" s="29"/>
    </row>
    <row r="107" spans="2:6" s="17" customFormat="1" ht="6.75" customHeight="1">
      <c r="B107" s="36"/>
      <c r="C107" s="401"/>
      <c r="D107" s="35"/>
      <c r="E107" s="15"/>
      <c r="F107" s="29"/>
    </row>
    <row r="108" spans="2:6" s="17" customFormat="1" ht="6.75" customHeight="1">
      <c r="B108" s="36"/>
      <c r="C108" s="402" t="s">
        <v>359</v>
      </c>
      <c r="D108" s="16"/>
      <c r="E108" s="15"/>
      <c r="F108" s="29"/>
    </row>
    <row r="109" spans="2:6" s="17" customFormat="1" ht="6.75" customHeight="1">
      <c r="B109" s="395" t="s">
        <v>350</v>
      </c>
      <c r="C109" s="397"/>
      <c r="D109" s="16"/>
      <c r="E109" s="15"/>
      <c r="F109" s="29"/>
    </row>
    <row r="110" spans="2:6" s="17" customFormat="1" ht="6.75" customHeight="1">
      <c r="B110" s="396"/>
      <c r="C110" s="35"/>
      <c r="D110" s="209"/>
      <c r="E110" s="15"/>
      <c r="F110" s="29"/>
    </row>
    <row r="111" spans="2:6" s="17" customFormat="1" ht="6.75" customHeight="1">
      <c r="B111" s="33"/>
      <c r="C111" s="35"/>
      <c r="D111" s="397" t="s">
        <v>358</v>
      </c>
      <c r="E111" s="15"/>
      <c r="F111" s="29"/>
    </row>
    <row r="112" spans="2:6" s="17" customFormat="1" ht="6.75" customHeight="1">
      <c r="B112" s="33"/>
      <c r="C112" s="35"/>
      <c r="D112" s="398"/>
      <c r="E112" s="15"/>
      <c r="F112" s="29"/>
    </row>
    <row r="113" spans="2:6" s="17" customFormat="1" ht="6.75" customHeight="1">
      <c r="B113" s="33"/>
      <c r="C113" s="35"/>
      <c r="D113" s="393" t="s">
        <v>363</v>
      </c>
      <c r="E113" s="15"/>
      <c r="F113" s="29"/>
    </row>
    <row r="114" spans="2:6" s="17" customFormat="1" ht="6.75" customHeight="1">
      <c r="B114" s="33"/>
      <c r="C114" s="35"/>
      <c r="D114" s="394"/>
      <c r="E114" s="15"/>
      <c r="F114" s="29"/>
    </row>
    <row r="115" spans="2:6" s="17" customFormat="1" ht="6.75" customHeight="1">
      <c r="B115" s="28"/>
      <c r="C115" s="35"/>
      <c r="D115" s="165"/>
      <c r="E115" s="15"/>
      <c r="F115" s="29"/>
    </row>
    <row r="116" spans="2:6" s="17" customFormat="1" ht="6.75" customHeight="1">
      <c r="B116" s="28"/>
      <c r="C116" s="391" t="s">
        <v>351</v>
      </c>
      <c r="D116" s="165"/>
      <c r="E116" s="15"/>
      <c r="F116" s="29"/>
    </row>
    <row r="117" spans="2:6" s="17" customFormat="1" ht="6.75" customHeight="1">
      <c r="B117" s="33"/>
      <c r="C117" s="392"/>
      <c r="D117" s="165"/>
      <c r="E117" s="15"/>
      <c r="F117" s="29"/>
    </row>
    <row r="118" spans="2:6" s="17" customFormat="1" ht="6.75" customHeight="1" thickBot="1">
      <c r="B118" s="216"/>
      <c r="C118" s="39"/>
      <c r="D118" s="38"/>
      <c r="E118" s="39"/>
      <c r="F118" s="40"/>
    </row>
    <row r="119" spans="2:6" s="17" customFormat="1" ht="6.75" customHeight="1" thickTop="1">
      <c r="B119" s="18"/>
      <c r="C119" s="15"/>
      <c r="D119" s="162"/>
      <c r="E119" s="15"/>
      <c r="F119" s="44"/>
    </row>
    <row r="120" spans="2:6" s="17" customFormat="1" ht="6.75" customHeight="1" thickBot="1">
      <c r="B120" s="15"/>
      <c r="C120" s="15"/>
      <c r="D120" s="15"/>
      <c r="E120" s="15"/>
      <c r="F120" s="44"/>
    </row>
    <row r="121" spans="2:8" s="17" customFormat="1" ht="16.5" customHeight="1" thickTop="1">
      <c r="B121" s="408" t="s">
        <v>307</v>
      </c>
      <c r="C121" s="409"/>
      <c r="D121" s="409"/>
      <c r="E121" s="204"/>
      <c r="F121" s="15"/>
      <c r="G121" s="170"/>
      <c r="H121" s="170"/>
    </row>
    <row r="122" spans="2:8" s="17" customFormat="1" ht="6.75" customHeight="1">
      <c r="B122" s="413" t="s">
        <v>34</v>
      </c>
      <c r="C122" s="15"/>
      <c r="D122" s="15"/>
      <c r="E122" s="30"/>
      <c r="F122" s="155"/>
      <c r="G122" s="170"/>
      <c r="H122" s="170"/>
    </row>
    <row r="123" spans="2:8" s="17" customFormat="1" ht="6.75" customHeight="1">
      <c r="B123" s="413"/>
      <c r="C123" s="15"/>
      <c r="D123" s="15"/>
      <c r="E123" s="30"/>
      <c r="F123" s="155"/>
      <c r="G123" s="170"/>
      <c r="H123" s="170"/>
    </row>
    <row r="124" spans="2:8" s="17" customFormat="1" ht="6.75" customHeight="1">
      <c r="B124" s="411" t="s">
        <v>148</v>
      </c>
      <c r="C124" s="15"/>
      <c r="D124" s="15"/>
      <c r="E124" s="30"/>
      <c r="F124" s="155"/>
      <c r="G124" s="170"/>
      <c r="H124" s="170"/>
    </row>
    <row r="125" spans="2:8" s="17" customFormat="1" ht="6.75" customHeight="1" thickBot="1">
      <c r="B125" s="412"/>
      <c r="C125" s="31"/>
      <c r="D125" s="31"/>
      <c r="E125" s="32"/>
      <c r="F125" s="155"/>
      <c r="G125" s="170"/>
      <c r="H125" s="170"/>
    </row>
    <row r="126" spans="2:5" ht="6.75" customHeight="1">
      <c r="B126" s="205"/>
      <c r="C126" s="15"/>
      <c r="D126" s="15"/>
      <c r="E126" s="30"/>
    </row>
    <row r="127" spans="2:5" ht="6.75" customHeight="1">
      <c r="B127" s="399" t="s">
        <v>213</v>
      </c>
      <c r="C127" s="15"/>
      <c r="D127" s="15"/>
      <c r="E127" s="30"/>
    </row>
    <row r="128" spans="2:5" ht="6.75" customHeight="1">
      <c r="B128" s="400"/>
      <c r="C128" s="15"/>
      <c r="D128" s="15"/>
      <c r="E128" s="30"/>
    </row>
    <row r="129" spans="2:5" ht="6.75" customHeight="1">
      <c r="B129" s="36"/>
      <c r="C129" s="405" t="s">
        <v>220</v>
      </c>
      <c r="D129" s="15"/>
      <c r="E129" s="30"/>
    </row>
    <row r="130" spans="2:5" ht="6.75" customHeight="1">
      <c r="B130" s="36"/>
      <c r="C130" s="406"/>
      <c r="D130" s="15"/>
      <c r="E130" s="29"/>
    </row>
    <row r="131" spans="2:5" ht="6.75" customHeight="1">
      <c r="B131" s="395" t="s">
        <v>334</v>
      </c>
      <c r="C131" s="402" t="s">
        <v>336</v>
      </c>
      <c r="D131" s="15"/>
      <c r="E131" s="29"/>
    </row>
    <row r="132" spans="2:5" ht="6.75" customHeight="1">
      <c r="B132" s="396"/>
      <c r="C132" s="397"/>
      <c r="D132" s="15"/>
      <c r="E132" s="29"/>
    </row>
    <row r="133" spans="2:5" ht="6.75" customHeight="1">
      <c r="B133" s="33"/>
      <c r="C133" s="35"/>
      <c r="D133" s="394" t="s">
        <v>311</v>
      </c>
      <c r="E133" s="29"/>
    </row>
    <row r="134" spans="2:5" ht="6.75" customHeight="1">
      <c r="B134" s="41"/>
      <c r="C134" s="35"/>
      <c r="D134" s="401"/>
      <c r="E134" s="29"/>
    </row>
    <row r="135" spans="2:5" ht="6.75" customHeight="1">
      <c r="B135" s="399" t="s">
        <v>161</v>
      </c>
      <c r="C135" s="35"/>
      <c r="D135" s="402" t="s">
        <v>227</v>
      </c>
      <c r="E135" s="29"/>
    </row>
    <row r="136" spans="2:5" ht="6.75" customHeight="1">
      <c r="B136" s="400"/>
      <c r="C136" s="16"/>
      <c r="D136" s="397"/>
      <c r="E136" s="29"/>
    </row>
    <row r="137" spans="2:5" ht="6.75" customHeight="1">
      <c r="B137" s="36"/>
      <c r="C137" s="391" t="s">
        <v>311</v>
      </c>
      <c r="D137" s="16"/>
      <c r="E137" s="29"/>
    </row>
    <row r="138" spans="2:5" ht="6.75" customHeight="1">
      <c r="B138" s="36"/>
      <c r="C138" s="392"/>
      <c r="D138" s="16"/>
      <c r="E138" s="29"/>
    </row>
    <row r="139" spans="2:5" ht="6.75" customHeight="1">
      <c r="B139" s="395" t="s">
        <v>335</v>
      </c>
      <c r="C139" s="393" t="s">
        <v>212</v>
      </c>
      <c r="D139" s="16"/>
      <c r="E139" s="29"/>
    </row>
    <row r="140" spans="2:5" ht="6.75" customHeight="1">
      <c r="B140" s="396"/>
      <c r="C140" s="394"/>
      <c r="D140" s="16"/>
      <c r="E140" s="29"/>
    </row>
    <row r="141" spans="2:5" ht="6.75" customHeight="1">
      <c r="B141" s="206"/>
      <c r="C141" s="42"/>
      <c r="D141" s="16"/>
      <c r="E141" s="404" t="s">
        <v>312</v>
      </c>
    </row>
    <row r="142" spans="2:5" ht="6.75" customHeight="1">
      <c r="B142" s="33"/>
      <c r="C142" s="42"/>
      <c r="D142" s="16"/>
      <c r="E142" s="407"/>
    </row>
    <row r="143" spans="2:5" ht="6.75" customHeight="1">
      <c r="B143" s="399" t="s">
        <v>166</v>
      </c>
      <c r="C143" s="42"/>
      <c r="D143" s="16"/>
      <c r="E143" s="403"/>
    </row>
    <row r="144" spans="2:5" ht="6.75" customHeight="1">
      <c r="B144" s="400"/>
      <c r="C144" s="15"/>
      <c r="D144" s="16"/>
      <c r="E144" s="404"/>
    </row>
    <row r="145" spans="2:5" ht="6.75" customHeight="1">
      <c r="B145" s="36"/>
      <c r="C145" s="405" t="s">
        <v>194</v>
      </c>
      <c r="D145" s="16"/>
      <c r="E145" s="29"/>
    </row>
    <row r="146" spans="2:5" ht="6.75" customHeight="1">
      <c r="B146" s="36"/>
      <c r="C146" s="406"/>
      <c r="D146" s="16"/>
      <c r="E146" s="29"/>
    </row>
    <row r="147" spans="2:5" ht="6.75" customHeight="1">
      <c r="B147" s="395" t="s">
        <v>226</v>
      </c>
      <c r="C147" s="402" t="s">
        <v>212</v>
      </c>
      <c r="D147" s="16"/>
      <c r="E147" s="29"/>
    </row>
    <row r="148" spans="2:5" ht="6.75" customHeight="1">
      <c r="B148" s="396"/>
      <c r="C148" s="397"/>
      <c r="D148" s="16"/>
      <c r="E148" s="29"/>
    </row>
    <row r="149" spans="2:5" ht="6.75" customHeight="1">
      <c r="B149" s="28"/>
      <c r="C149" s="35"/>
      <c r="D149" s="397" t="s">
        <v>219</v>
      </c>
      <c r="E149" s="29"/>
    </row>
    <row r="150" spans="2:5" ht="6.75" customHeight="1">
      <c r="B150" s="43"/>
      <c r="C150" s="35"/>
      <c r="D150" s="398"/>
      <c r="E150" s="29"/>
    </row>
    <row r="151" spans="2:5" ht="6.75" customHeight="1">
      <c r="B151" s="399" t="s">
        <v>238</v>
      </c>
      <c r="C151" s="35"/>
      <c r="D151" s="393" t="s">
        <v>212</v>
      </c>
      <c r="E151" s="29"/>
    </row>
    <row r="152" spans="2:5" ht="6.75" customHeight="1">
      <c r="B152" s="400"/>
      <c r="C152" s="16"/>
      <c r="D152" s="394"/>
      <c r="E152" s="29"/>
    </row>
    <row r="153" spans="2:5" ht="6.75" customHeight="1">
      <c r="B153" s="36"/>
      <c r="C153" s="391" t="s">
        <v>219</v>
      </c>
      <c r="D153" s="15"/>
      <c r="E153" s="29"/>
    </row>
    <row r="154" spans="2:5" ht="6.75" customHeight="1">
      <c r="B154" s="36"/>
      <c r="C154" s="392"/>
      <c r="D154" s="15"/>
      <c r="E154" s="29"/>
    </row>
    <row r="155" spans="2:5" ht="6.75" customHeight="1">
      <c r="B155" s="395" t="s">
        <v>365</v>
      </c>
      <c r="C155" s="393" t="s">
        <v>204</v>
      </c>
      <c r="D155" s="15"/>
      <c r="E155" s="29"/>
    </row>
    <row r="156" spans="2:5" ht="6.75" customHeight="1">
      <c r="B156" s="396"/>
      <c r="C156" s="394"/>
      <c r="D156" s="15"/>
      <c r="E156" s="29"/>
    </row>
    <row r="157" spans="2:5" ht="6.75" customHeight="1" thickBot="1">
      <c r="B157" s="37"/>
      <c r="C157" s="38"/>
      <c r="D157" s="39"/>
      <c r="E157" s="40"/>
    </row>
    <row r="158" spans="2:6" s="17" customFormat="1" ht="6.75" customHeight="1" thickTop="1">
      <c r="B158" s="15"/>
      <c r="C158" s="15"/>
      <c r="D158" s="15"/>
      <c r="E158" s="15"/>
      <c r="F158" s="44"/>
    </row>
    <row r="159" spans="2:6" s="17" customFormat="1" ht="6.75" customHeight="1" thickBot="1">
      <c r="B159" s="15"/>
      <c r="C159" s="15"/>
      <c r="D159" s="15"/>
      <c r="E159" s="15"/>
      <c r="F159" s="44"/>
    </row>
    <row r="160" spans="2:8" s="17" customFormat="1" ht="16.5" customHeight="1" thickTop="1">
      <c r="B160" s="408" t="s">
        <v>307</v>
      </c>
      <c r="C160" s="409"/>
      <c r="D160" s="409"/>
      <c r="E160" s="204"/>
      <c r="F160" s="15"/>
      <c r="G160" s="170"/>
      <c r="H160" s="170"/>
    </row>
    <row r="161" spans="2:5" ht="6.75" customHeight="1">
      <c r="B161" s="413" t="s">
        <v>34</v>
      </c>
      <c r="C161" s="15"/>
      <c r="D161" s="15"/>
      <c r="E161" s="30"/>
    </row>
    <row r="162" spans="2:5" ht="6.75" customHeight="1">
      <c r="B162" s="413"/>
      <c r="C162" s="15"/>
      <c r="D162" s="15"/>
      <c r="E162" s="30"/>
    </row>
    <row r="163" spans="2:5" ht="6.75" customHeight="1">
      <c r="B163" s="411" t="s">
        <v>149</v>
      </c>
      <c r="C163" s="15"/>
      <c r="D163" s="15"/>
      <c r="E163" s="30"/>
    </row>
    <row r="164" spans="2:5" ht="6.75" customHeight="1" thickBot="1">
      <c r="B164" s="412"/>
      <c r="C164" s="31"/>
      <c r="D164" s="31"/>
      <c r="E164" s="32"/>
    </row>
    <row r="165" spans="2:5" ht="6.75" customHeight="1">
      <c r="B165" s="28"/>
      <c r="C165" s="15"/>
      <c r="D165" s="15"/>
      <c r="E165" s="30"/>
    </row>
    <row r="166" spans="2:5" ht="6.75" customHeight="1">
      <c r="B166" s="28"/>
      <c r="C166" s="405" t="s">
        <v>366</v>
      </c>
      <c r="D166" s="15"/>
      <c r="E166" s="30"/>
    </row>
    <row r="167" spans="2:5" ht="6.75" customHeight="1">
      <c r="B167" s="28"/>
      <c r="C167" s="406"/>
      <c r="D167" s="15"/>
      <c r="E167" s="29"/>
    </row>
    <row r="168" spans="2:5" ht="6.75" customHeight="1">
      <c r="B168" s="33"/>
      <c r="C168" s="34"/>
      <c r="D168" s="15"/>
      <c r="E168" s="29"/>
    </row>
    <row r="169" spans="2:5" ht="6.75" customHeight="1">
      <c r="B169" s="41"/>
      <c r="C169" s="35"/>
      <c r="D169" s="15"/>
      <c r="E169" s="29"/>
    </row>
    <row r="170" spans="2:5" ht="6.75" customHeight="1">
      <c r="B170" s="33"/>
      <c r="C170" s="35"/>
      <c r="D170" s="394" t="s">
        <v>370</v>
      </c>
      <c r="E170" s="29"/>
    </row>
    <row r="171" spans="2:5" ht="6.75" customHeight="1">
      <c r="B171" s="41"/>
      <c r="C171" s="35"/>
      <c r="D171" s="401"/>
      <c r="E171" s="29"/>
    </row>
    <row r="172" spans="2:5" ht="6.75" customHeight="1">
      <c r="B172" s="399" t="s">
        <v>367</v>
      </c>
      <c r="C172" s="35"/>
      <c r="D172" s="402" t="s">
        <v>204</v>
      </c>
      <c r="E172" s="29"/>
    </row>
    <row r="173" spans="2:5" ht="6.75" customHeight="1">
      <c r="B173" s="400"/>
      <c r="C173" s="16"/>
      <c r="D173" s="397"/>
      <c r="E173" s="29"/>
    </row>
    <row r="174" spans="2:5" ht="6.75" customHeight="1">
      <c r="B174" s="36"/>
      <c r="C174" s="391" t="s">
        <v>370</v>
      </c>
      <c r="D174" s="16"/>
      <c r="E174" s="29"/>
    </row>
    <row r="175" spans="2:5" ht="6.75" customHeight="1">
      <c r="B175" s="36"/>
      <c r="C175" s="392"/>
      <c r="D175" s="16"/>
      <c r="E175" s="29"/>
    </row>
    <row r="176" spans="2:5" ht="6.75" customHeight="1">
      <c r="B176" s="395" t="s">
        <v>368</v>
      </c>
      <c r="C176" s="393" t="s">
        <v>323</v>
      </c>
      <c r="D176" s="16"/>
      <c r="E176" s="29"/>
    </row>
    <row r="177" spans="2:5" ht="6.75" customHeight="1">
      <c r="B177" s="396"/>
      <c r="C177" s="394"/>
      <c r="D177" s="16"/>
      <c r="E177" s="29"/>
    </row>
    <row r="178" spans="2:5" ht="6.75" customHeight="1">
      <c r="B178" s="33"/>
      <c r="C178" s="42"/>
      <c r="D178" s="16"/>
      <c r="E178" s="404" t="s">
        <v>371</v>
      </c>
    </row>
    <row r="179" spans="2:5" ht="6.75" customHeight="1">
      <c r="B179" s="33"/>
      <c r="C179" s="42"/>
      <c r="D179" s="16"/>
      <c r="E179" s="407"/>
    </row>
    <row r="180" spans="2:5" ht="6.75" customHeight="1">
      <c r="B180" s="33"/>
      <c r="C180" s="42"/>
      <c r="D180" s="16"/>
      <c r="E180" s="403" t="s">
        <v>203</v>
      </c>
    </row>
    <row r="181" spans="2:5" ht="6.75" customHeight="1">
      <c r="B181" s="399" t="s">
        <v>239</v>
      </c>
      <c r="C181" s="15"/>
      <c r="D181" s="16"/>
      <c r="E181" s="404"/>
    </row>
    <row r="182" spans="2:5" ht="6.75" customHeight="1">
      <c r="B182" s="400"/>
      <c r="C182" s="405" t="s">
        <v>371</v>
      </c>
      <c r="D182" s="16"/>
      <c r="E182" s="29"/>
    </row>
    <row r="183" spans="2:5" ht="16.5" customHeight="1">
      <c r="B183" s="36"/>
      <c r="C183" s="406"/>
      <c r="D183" s="16"/>
      <c r="E183" s="29"/>
    </row>
    <row r="184" spans="2:5" ht="6.75" customHeight="1">
      <c r="B184" s="36"/>
      <c r="C184" s="414" t="s">
        <v>372</v>
      </c>
      <c r="D184" s="16"/>
      <c r="E184" s="29"/>
    </row>
    <row r="185" spans="2:5" ht="6.75" customHeight="1">
      <c r="B185" s="395" t="s">
        <v>369</v>
      </c>
      <c r="C185" s="391"/>
      <c r="D185" s="16"/>
      <c r="E185" s="29"/>
    </row>
    <row r="186" spans="2:5" ht="6.75" customHeight="1">
      <c r="B186" s="396"/>
      <c r="C186" s="35"/>
      <c r="D186" s="397" t="s">
        <v>371</v>
      </c>
      <c r="E186" s="29"/>
    </row>
    <row r="187" spans="2:5" ht="6.75" customHeight="1">
      <c r="B187" s="43"/>
      <c r="C187" s="35"/>
      <c r="D187" s="398"/>
      <c r="E187" s="29"/>
    </row>
    <row r="188" spans="2:5" ht="6.75" customHeight="1">
      <c r="B188" s="33"/>
      <c r="C188" s="35"/>
      <c r="D188" s="393" t="s">
        <v>217</v>
      </c>
      <c r="E188" s="29"/>
    </row>
    <row r="189" spans="2:5" ht="6.75" customHeight="1">
      <c r="B189" s="33"/>
      <c r="C189" s="16"/>
      <c r="D189" s="394"/>
      <c r="E189" s="29"/>
    </row>
    <row r="190" spans="2:5" ht="6.75" customHeight="1">
      <c r="B190" s="33"/>
      <c r="C190" s="391" t="s">
        <v>373</v>
      </c>
      <c r="D190" s="15"/>
      <c r="E190" s="29"/>
    </row>
    <row r="191" spans="2:5" ht="6.75" customHeight="1">
      <c r="B191" s="33"/>
      <c r="C191" s="392"/>
      <c r="D191" s="15"/>
      <c r="E191" s="29"/>
    </row>
    <row r="192" spans="2:5" ht="6.75" customHeight="1" thickBot="1">
      <c r="B192" s="216"/>
      <c r="C192" s="39"/>
      <c r="D192" s="39"/>
      <c r="E192" s="357"/>
    </row>
    <row r="193" spans="2:6" s="17" customFormat="1" ht="6.75" customHeight="1" thickTop="1">
      <c r="B193" s="15"/>
      <c r="C193" s="15"/>
      <c r="D193" s="15"/>
      <c r="E193" s="15"/>
      <c r="F193" s="44"/>
    </row>
    <row r="194" spans="2:6" s="17" customFormat="1" ht="6.75" customHeight="1" thickBot="1">
      <c r="B194" s="15"/>
      <c r="C194" s="15"/>
      <c r="D194" s="15"/>
      <c r="E194" s="15"/>
      <c r="F194" s="44"/>
    </row>
    <row r="195" spans="2:6" s="17" customFormat="1" ht="16.5" thickTop="1">
      <c r="B195" s="408" t="s">
        <v>307</v>
      </c>
      <c r="C195" s="409"/>
      <c r="D195" s="409"/>
      <c r="E195" s="356"/>
      <c r="F195" s="204"/>
    </row>
    <row r="196" spans="2:6" s="17" customFormat="1" ht="6.75" customHeight="1">
      <c r="B196" s="413" t="s">
        <v>34</v>
      </c>
      <c r="C196" s="358"/>
      <c r="D196" s="15"/>
      <c r="E196" s="15"/>
      <c r="F196" s="30"/>
    </row>
    <row r="197" spans="2:6" s="17" customFormat="1" ht="6.75" customHeight="1">
      <c r="B197" s="413"/>
      <c r="C197" s="358"/>
      <c r="D197" s="15"/>
      <c r="E197" s="15"/>
      <c r="F197" s="30"/>
    </row>
    <row r="198" spans="2:6" s="17" customFormat="1" ht="6.75" customHeight="1">
      <c r="B198" s="411" t="s">
        <v>164</v>
      </c>
      <c r="C198" s="358"/>
      <c r="D198" s="15"/>
      <c r="E198" s="15"/>
      <c r="F198" s="30"/>
    </row>
    <row r="199" spans="2:6" s="17" customFormat="1" ht="6.75" customHeight="1" thickBot="1">
      <c r="B199" s="412"/>
      <c r="C199" s="359"/>
      <c r="D199" s="31"/>
      <c r="E199" s="31"/>
      <c r="F199" s="32"/>
    </row>
    <row r="200" spans="2:6" s="17" customFormat="1" ht="6.75" customHeight="1">
      <c r="B200" s="210"/>
      <c r="C200" s="211"/>
      <c r="D200" s="15"/>
      <c r="E200" s="15"/>
      <c r="F200" s="30"/>
    </row>
    <row r="201" spans="2:6" s="17" customFormat="1" ht="6.75" customHeight="1">
      <c r="B201" s="28"/>
      <c r="C201" s="405" t="s">
        <v>374</v>
      </c>
      <c r="D201" s="15"/>
      <c r="E201" s="15"/>
      <c r="F201" s="30"/>
    </row>
    <row r="202" spans="2:6" s="17" customFormat="1" ht="6.75" customHeight="1">
      <c r="B202" s="33"/>
      <c r="C202" s="406"/>
      <c r="D202" s="15"/>
      <c r="E202" s="15"/>
      <c r="F202" s="30"/>
    </row>
    <row r="203" spans="2:6" s="17" customFormat="1" ht="6.75" customHeight="1">
      <c r="B203" s="33"/>
      <c r="C203" s="19"/>
      <c r="D203" s="15"/>
      <c r="E203" s="15"/>
      <c r="F203" s="30"/>
    </row>
    <row r="204" spans="2:6" s="17" customFormat="1" ht="6.75" customHeight="1">
      <c r="B204" s="33"/>
      <c r="C204" s="35"/>
      <c r="D204" s="15"/>
      <c r="E204" s="15"/>
      <c r="F204" s="30"/>
    </row>
    <row r="205" spans="2:6" s="17" customFormat="1" ht="6.75" customHeight="1">
      <c r="B205" s="33"/>
      <c r="C205" s="35"/>
      <c r="D205" s="15"/>
      <c r="E205" s="15"/>
      <c r="F205" s="30"/>
    </row>
    <row r="206" spans="2:6" s="17" customFormat="1" ht="6.75" customHeight="1">
      <c r="B206" s="33"/>
      <c r="C206" s="35"/>
      <c r="D206" s="394" t="s">
        <v>377</v>
      </c>
      <c r="E206" s="15"/>
      <c r="F206" s="30"/>
    </row>
    <row r="207" spans="2:6" s="17" customFormat="1" ht="6.75" customHeight="1">
      <c r="B207" s="33"/>
      <c r="C207" s="35"/>
      <c r="D207" s="401"/>
      <c r="E207" s="15"/>
      <c r="F207" s="29"/>
    </row>
    <row r="208" spans="2:6" s="17" customFormat="1" ht="6.75" customHeight="1">
      <c r="B208" s="399" t="s">
        <v>375</v>
      </c>
      <c r="C208" s="35"/>
      <c r="D208" s="402" t="s">
        <v>386</v>
      </c>
      <c r="E208" s="15"/>
      <c r="F208" s="29"/>
    </row>
    <row r="209" spans="2:6" s="17" customFormat="1" ht="6.75" customHeight="1">
      <c r="B209" s="400"/>
      <c r="C209" s="35"/>
      <c r="D209" s="397"/>
      <c r="E209" s="15"/>
      <c r="F209" s="29"/>
    </row>
    <row r="210" spans="2:6" s="17" customFormat="1" ht="6.75" customHeight="1">
      <c r="B210" s="212"/>
      <c r="C210" s="35"/>
      <c r="D210" s="35"/>
      <c r="E210" s="15"/>
      <c r="F210" s="29"/>
    </row>
    <row r="211" spans="2:6" s="17" customFormat="1" ht="6.75" customHeight="1">
      <c r="B211" s="166"/>
      <c r="C211" s="397" t="s">
        <v>377</v>
      </c>
      <c r="D211" s="35"/>
      <c r="E211" s="15"/>
      <c r="F211" s="29"/>
    </row>
    <row r="212" spans="2:6" s="17" customFormat="1" ht="6.75" customHeight="1">
      <c r="B212" s="36"/>
      <c r="C212" s="398"/>
      <c r="D212" s="35"/>
      <c r="E212" s="15"/>
      <c r="F212" s="29"/>
    </row>
    <row r="213" spans="2:6" s="17" customFormat="1" ht="6.75" customHeight="1">
      <c r="B213" s="36"/>
      <c r="C213" s="393" t="s">
        <v>378</v>
      </c>
      <c r="D213" s="35"/>
      <c r="E213" s="15"/>
      <c r="F213" s="29"/>
    </row>
    <row r="214" spans="2:6" s="17" customFormat="1" ht="6.75" customHeight="1">
      <c r="B214" s="395" t="s">
        <v>376</v>
      </c>
      <c r="C214" s="394"/>
      <c r="D214" s="35"/>
      <c r="E214" s="15"/>
      <c r="F214" s="29"/>
    </row>
    <row r="215" spans="2:6" s="17" customFormat="1" ht="6.75" customHeight="1">
      <c r="B215" s="396"/>
      <c r="C215" s="18"/>
      <c r="D215" s="35"/>
      <c r="E215" s="15"/>
      <c r="F215" s="29"/>
    </row>
    <row r="216" spans="2:6" s="17" customFormat="1" ht="6.75" customHeight="1">
      <c r="B216" s="33"/>
      <c r="C216" s="18"/>
      <c r="D216" s="35"/>
      <c r="E216" s="394" t="s">
        <v>377</v>
      </c>
      <c r="F216" s="30"/>
    </row>
    <row r="217" spans="2:6" s="17" customFormat="1" ht="6.75" customHeight="1">
      <c r="B217" s="33"/>
      <c r="C217" s="18"/>
      <c r="D217" s="35"/>
      <c r="E217" s="401"/>
      <c r="F217" s="29"/>
    </row>
    <row r="218" spans="2:6" s="17" customFormat="1" ht="6.75" customHeight="1">
      <c r="B218" s="33"/>
      <c r="C218" s="18"/>
      <c r="D218" s="35"/>
      <c r="E218" s="402" t="s">
        <v>360</v>
      </c>
      <c r="F218" s="29"/>
    </row>
    <row r="219" spans="2:6" s="17" customFormat="1" ht="6.75" customHeight="1">
      <c r="B219" s="33"/>
      <c r="C219" s="213"/>
      <c r="D219" s="35"/>
      <c r="E219" s="397"/>
      <c r="F219" s="29"/>
    </row>
    <row r="220" spans="2:6" s="17" customFormat="1" ht="6.75" customHeight="1">
      <c r="B220" s="28"/>
      <c r="C220" s="18"/>
      <c r="D220" s="35"/>
      <c r="E220" s="209"/>
      <c r="F220" s="29"/>
    </row>
    <row r="221" spans="2:6" s="17" customFormat="1" ht="6.75" customHeight="1">
      <c r="B221" s="28"/>
      <c r="C221" s="405" t="s">
        <v>379</v>
      </c>
      <c r="D221" s="35"/>
      <c r="E221" s="209"/>
      <c r="F221" s="29"/>
    </row>
    <row r="222" spans="2:6" s="17" customFormat="1" ht="6.75" customHeight="1">
      <c r="B222" s="33"/>
      <c r="C222" s="406"/>
      <c r="D222" s="35"/>
      <c r="E222" s="16"/>
      <c r="F222" s="29"/>
    </row>
    <row r="223" spans="2:6" s="17" customFormat="1" ht="6.75" customHeight="1">
      <c r="B223" s="33"/>
      <c r="C223" s="19"/>
      <c r="D223" s="16"/>
      <c r="E223" s="16"/>
      <c r="F223" s="29"/>
    </row>
    <row r="224" spans="2:6" s="17" customFormat="1" ht="6.75" customHeight="1">
      <c r="B224" s="33"/>
      <c r="C224" s="16"/>
      <c r="D224" s="16"/>
      <c r="E224" s="16"/>
      <c r="F224" s="29"/>
    </row>
    <row r="225" spans="2:6" s="17" customFormat="1" ht="6.75" customHeight="1">
      <c r="B225" s="33"/>
      <c r="C225" s="35"/>
      <c r="D225" s="209"/>
      <c r="E225" s="16"/>
      <c r="F225" s="29"/>
    </row>
    <row r="226" spans="2:6" s="17" customFormat="1" ht="6.75" customHeight="1">
      <c r="B226" s="33"/>
      <c r="C226" s="35"/>
      <c r="D226" s="397" t="s">
        <v>71</v>
      </c>
      <c r="E226" s="16"/>
      <c r="F226" s="29"/>
    </row>
    <row r="227" spans="2:6" s="17" customFormat="1" ht="6.75" customHeight="1">
      <c r="B227" s="33"/>
      <c r="C227" s="35"/>
      <c r="D227" s="398"/>
      <c r="E227" s="16"/>
      <c r="F227" s="29"/>
    </row>
    <row r="228" spans="2:6" s="17" customFormat="1" ht="6.75" customHeight="1">
      <c r="B228" s="33"/>
      <c r="C228" s="35"/>
      <c r="D228" s="393" t="s">
        <v>360</v>
      </c>
      <c r="E228" s="16"/>
      <c r="F228" s="29"/>
    </row>
    <row r="229" spans="2:6" s="17" customFormat="1" ht="6.75" customHeight="1">
      <c r="B229" s="33"/>
      <c r="C229" s="35"/>
      <c r="D229" s="394"/>
      <c r="E229" s="16"/>
      <c r="F229" s="29"/>
    </row>
    <row r="230" spans="2:6" s="17" customFormat="1" ht="6.75" customHeight="1">
      <c r="B230" s="28"/>
      <c r="C230" s="35"/>
      <c r="D230" s="165"/>
      <c r="E230" s="16"/>
      <c r="F230" s="29"/>
    </row>
    <row r="231" spans="2:6" s="17" customFormat="1" ht="6.75" customHeight="1">
      <c r="B231" s="28"/>
      <c r="C231" s="391" t="s">
        <v>380</v>
      </c>
      <c r="D231" s="165"/>
      <c r="E231" s="16"/>
      <c r="F231" s="29"/>
    </row>
    <row r="232" spans="2:6" s="17" customFormat="1" ht="6.75" customHeight="1">
      <c r="B232" s="33"/>
      <c r="C232" s="392"/>
      <c r="D232" s="165"/>
      <c r="E232" s="16"/>
      <c r="F232" s="208"/>
    </row>
    <row r="233" spans="2:6" s="17" customFormat="1" ht="6.75" customHeight="1">
      <c r="B233" s="33"/>
      <c r="C233" s="214"/>
      <c r="D233" s="15"/>
      <c r="E233" s="16"/>
      <c r="F233" s="208"/>
    </row>
    <row r="234" spans="2:6" s="17" customFormat="1" ht="6.75" customHeight="1">
      <c r="B234" s="33"/>
      <c r="C234" s="44"/>
      <c r="D234" s="15"/>
      <c r="E234" s="16"/>
      <c r="F234" s="208"/>
    </row>
    <row r="235" spans="2:6" s="17" customFormat="1" ht="6.75" customHeight="1">
      <c r="B235" s="33"/>
      <c r="C235" s="18"/>
      <c r="D235" s="42"/>
      <c r="E235" s="16"/>
      <c r="F235" s="404" t="s">
        <v>377</v>
      </c>
    </row>
    <row r="236" spans="2:6" s="17" customFormat="1" ht="6.75" customHeight="1">
      <c r="B236" s="33"/>
      <c r="C236" s="18"/>
      <c r="D236" s="42"/>
      <c r="E236" s="16"/>
      <c r="F236" s="407"/>
    </row>
    <row r="237" spans="2:6" s="17" customFormat="1" ht="6.75" customHeight="1">
      <c r="B237" s="215"/>
      <c r="C237" s="18"/>
      <c r="D237" s="42"/>
      <c r="E237" s="16"/>
      <c r="F237" s="403" t="s">
        <v>388</v>
      </c>
    </row>
    <row r="238" spans="2:6" s="17" customFormat="1" ht="6.75" customHeight="1">
      <c r="B238" s="215"/>
      <c r="C238" s="18"/>
      <c r="D238" s="42"/>
      <c r="E238" s="16"/>
      <c r="F238" s="404"/>
    </row>
    <row r="239" spans="2:6" s="17" customFormat="1" ht="6.75" customHeight="1">
      <c r="B239" s="28"/>
      <c r="C239" s="405" t="s">
        <v>381</v>
      </c>
      <c r="D239" s="15"/>
      <c r="E239" s="16"/>
      <c r="F239" s="208"/>
    </row>
    <row r="240" spans="2:6" s="17" customFormat="1" ht="6.75" customHeight="1">
      <c r="B240" s="33"/>
      <c r="C240" s="406"/>
      <c r="D240" s="15"/>
      <c r="E240" s="16"/>
      <c r="F240" s="208"/>
    </row>
    <row r="241" spans="2:6" s="17" customFormat="1" ht="6.75" customHeight="1">
      <c r="B241" s="33"/>
      <c r="C241" s="19"/>
      <c r="D241" s="15"/>
      <c r="E241" s="16"/>
      <c r="F241" s="208"/>
    </row>
    <row r="242" spans="2:6" s="17" customFormat="1" ht="6.75" customHeight="1">
      <c r="B242" s="33"/>
      <c r="C242" s="35"/>
      <c r="D242" s="15"/>
      <c r="E242" s="16"/>
      <c r="F242" s="208"/>
    </row>
    <row r="243" spans="2:6" s="17" customFormat="1" ht="6.75" customHeight="1">
      <c r="B243" s="33"/>
      <c r="C243" s="35"/>
      <c r="D243" s="15"/>
      <c r="E243" s="16"/>
      <c r="F243" s="208"/>
    </row>
    <row r="244" spans="2:6" s="17" customFormat="1" ht="6.75" customHeight="1">
      <c r="B244" s="33"/>
      <c r="C244" s="35"/>
      <c r="D244" s="394" t="s">
        <v>69</v>
      </c>
      <c r="E244" s="16"/>
      <c r="F244" s="208"/>
    </row>
    <row r="245" spans="2:6" s="17" customFormat="1" ht="6.75" customHeight="1">
      <c r="B245" s="33"/>
      <c r="C245" s="35"/>
      <c r="D245" s="401"/>
      <c r="E245" s="16"/>
      <c r="F245" s="208"/>
    </row>
    <row r="246" spans="2:6" s="17" customFormat="1" ht="6.75" customHeight="1">
      <c r="B246" s="33"/>
      <c r="C246" s="35"/>
      <c r="D246" s="402" t="s">
        <v>355</v>
      </c>
      <c r="E246" s="16"/>
      <c r="F246" s="208"/>
    </row>
    <row r="247" spans="2:6" s="17" customFormat="1" ht="6.75" customHeight="1">
      <c r="B247" s="33"/>
      <c r="C247" s="35"/>
      <c r="D247" s="397"/>
      <c r="E247" s="16"/>
      <c r="F247" s="208"/>
    </row>
    <row r="248" spans="2:6" s="17" customFormat="1" ht="6.75" customHeight="1">
      <c r="B248" s="28"/>
      <c r="C248" s="35"/>
      <c r="D248" s="35"/>
      <c r="E248" s="16"/>
      <c r="F248" s="208"/>
    </row>
    <row r="249" spans="2:6" s="17" customFormat="1" ht="6.75" customHeight="1">
      <c r="B249" s="28"/>
      <c r="C249" s="391" t="s">
        <v>382</v>
      </c>
      <c r="D249" s="35"/>
      <c r="E249" s="16"/>
      <c r="F249" s="29"/>
    </row>
    <row r="250" spans="2:6" s="17" customFormat="1" ht="6.75" customHeight="1">
      <c r="B250" s="33"/>
      <c r="C250" s="392"/>
      <c r="D250" s="35"/>
      <c r="E250" s="16"/>
      <c r="F250" s="29"/>
    </row>
    <row r="251" spans="2:6" s="17" customFormat="1" ht="6.75" customHeight="1">
      <c r="B251" s="33"/>
      <c r="C251" s="18"/>
      <c r="D251" s="35"/>
      <c r="E251" s="16"/>
      <c r="F251" s="29"/>
    </row>
    <row r="252" spans="2:6" s="17" customFormat="1" ht="6.75" customHeight="1">
      <c r="B252" s="33"/>
      <c r="C252" s="18"/>
      <c r="D252" s="35"/>
      <c r="E252" s="16"/>
      <c r="F252" s="29"/>
    </row>
    <row r="253" spans="2:6" s="17" customFormat="1" ht="6.75" customHeight="1">
      <c r="B253" s="33"/>
      <c r="C253" s="18"/>
      <c r="D253" s="35"/>
      <c r="E253" s="16"/>
      <c r="F253" s="29"/>
    </row>
    <row r="254" spans="2:6" s="17" customFormat="1" ht="6.75" customHeight="1">
      <c r="B254" s="33"/>
      <c r="C254" s="18"/>
      <c r="D254" s="35"/>
      <c r="E254" s="397" t="s">
        <v>69</v>
      </c>
      <c r="F254" s="30"/>
    </row>
    <row r="255" spans="2:6" s="17" customFormat="1" ht="6.75" customHeight="1">
      <c r="B255" s="33"/>
      <c r="C255" s="18"/>
      <c r="D255" s="35"/>
      <c r="E255" s="398"/>
      <c r="F255" s="30"/>
    </row>
    <row r="256" spans="2:6" s="17" customFormat="1" ht="6.75" customHeight="1">
      <c r="B256" s="399" t="s">
        <v>383</v>
      </c>
      <c r="C256" s="18"/>
      <c r="D256" s="35"/>
      <c r="E256" s="393" t="s">
        <v>387</v>
      </c>
      <c r="F256" s="29"/>
    </row>
    <row r="257" spans="2:6" s="17" customFormat="1" ht="6.75" customHeight="1">
      <c r="B257" s="400"/>
      <c r="C257" s="213"/>
      <c r="D257" s="35"/>
      <c r="E257" s="394"/>
      <c r="F257" s="29"/>
    </row>
    <row r="258" spans="2:6" s="17" customFormat="1" ht="6.75" customHeight="1">
      <c r="B258" s="212"/>
      <c r="C258" s="18"/>
      <c r="D258" s="35"/>
      <c r="E258" s="15"/>
      <c r="F258" s="29"/>
    </row>
    <row r="259" spans="2:6" s="17" customFormat="1" ht="6.75" customHeight="1">
      <c r="B259" s="166"/>
      <c r="C259" s="394" t="s">
        <v>5</v>
      </c>
      <c r="D259" s="35"/>
      <c r="E259" s="15"/>
      <c r="F259" s="29"/>
    </row>
    <row r="260" spans="2:6" s="17" customFormat="1" ht="6.75" customHeight="1">
      <c r="B260" s="36"/>
      <c r="C260" s="401"/>
      <c r="D260" s="35"/>
      <c r="E260" s="15"/>
      <c r="F260" s="29"/>
    </row>
    <row r="261" spans="2:6" s="17" customFormat="1" ht="6.75" customHeight="1">
      <c r="B261" s="36"/>
      <c r="C261" s="402" t="s">
        <v>323</v>
      </c>
      <c r="D261" s="16"/>
      <c r="E261" s="15"/>
      <c r="F261" s="29"/>
    </row>
    <row r="262" spans="2:6" s="17" customFormat="1" ht="6.75" customHeight="1">
      <c r="B262" s="395" t="s">
        <v>384</v>
      </c>
      <c r="C262" s="397"/>
      <c r="D262" s="16"/>
      <c r="E262" s="15"/>
      <c r="F262" s="29"/>
    </row>
    <row r="263" spans="2:6" s="17" customFormat="1" ht="6.75" customHeight="1">
      <c r="B263" s="396"/>
      <c r="C263" s="35"/>
      <c r="D263" s="209"/>
      <c r="E263" s="15"/>
      <c r="F263" s="29"/>
    </row>
    <row r="264" spans="2:6" s="17" customFormat="1" ht="6.75" customHeight="1">
      <c r="B264" s="33"/>
      <c r="C264" s="35"/>
      <c r="D264" s="397" t="s">
        <v>14</v>
      </c>
      <c r="E264" s="15"/>
      <c r="F264" s="29"/>
    </row>
    <row r="265" spans="2:6" s="17" customFormat="1" ht="6.75" customHeight="1">
      <c r="B265" s="33"/>
      <c r="C265" s="35"/>
      <c r="D265" s="398"/>
      <c r="E265" s="15"/>
      <c r="F265" s="29"/>
    </row>
    <row r="266" spans="2:6" s="17" customFormat="1" ht="6.75" customHeight="1">
      <c r="B266" s="33"/>
      <c r="C266" s="35"/>
      <c r="D266" s="393" t="s">
        <v>212</v>
      </c>
      <c r="E266" s="15"/>
      <c r="F266" s="29"/>
    </row>
    <row r="267" spans="2:6" s="17" customFormat="1" ht="6.75" customHeight="1">
      <c r="B267" s="33"/>
      <c r="C267" s="35"/>
      <c r="D267" s="394"/>
      <c r="E267" s="15"/>
      <c r="F267" s="29"/>
    </row>
    <row r="268" spans="2:6" s="17" customFormat="1" ht="6.75" customHeight="1">
      <c r="B268" s="28"/>
      <c r="C268" s="35"/>
      <c r="D268" s="165"/>
      <c r="E268" s="15"/>
      <c r="F268" s="29"/>
    </row>
    <row r="269" spans="2:6" s="17" customFormat="1" ht="6.75" customHeight="1">
      <c r="B269" s="28"/>
      <c r="C269" s="391" t="s">
        <v>385</v>
      </c>
      <c r="D269" s="165"/>
      <c r="E269" s="15"/>
      <c r="F269" s="29"/>
    </row>
    <row r="270" spans="2:6" s="17" customFormat="1" ht="6.75" customHeight="1">
      <c r="B270" s="33"/>
      <c r="C270" s="392"/>
      <c r="D270" s="165"/>
      <c r="E270" s="15"/>
      <c r="F270" s="29"/>
    </row>
    <row r="271" spans="2:6" s="17" customFormat="1" ht="6.75" customHeight="1" thickBot="1">
      <c r="B271" s="216"/>
      <c r="C271" s="39"/>
      <c r="D271" s="38"/>
      <c r="E271" s="39"/>
      <c r="F271" s="40"/>
    </row>
    <row r="272" spans="2:6" s="17" customFormat="1" ht="6.75" customHeight="1" thickTop="1">
      <c r="B272" s="15"/>
      <c r="C272" s="15"/>
      <c r="D272" s="15"/>
      <c r="E272" s="15"/>
      <c r="F272" s="44"/>
    </row>
    <row r="273" spans="2:6" s="17" customFormat="1" ht="6.75" customHeight="1" thickBot="1">
      <c r="B273" s="15"/>
      <c r="C273" s="15"/>
      <c r="D273" s="15"/>
      <c r="E273" s="15"/>
      <c r="F273" s="44"/>
    </row>
    <row r="274" spans="2:8" s="17" customFormat="1" ht="16.5" customHeight="1" thickTop="1">
      <c r="B274" s="408" t="s">
        <v>307</v>
      </c>
      <c r="C274" s="409"/>
      <c r="D274" s="409"/>
      <c r="E274" s="204"/>
      <c r="F274" s="155"/>
      <c r="G274" s="170"/>
      <c r="H274" s="170"/>
    </row>
    <row r="275" spans="2:8" s="17" customFormat="1" ht="6.75" customHeight="1">
      <c r="B275" s="413" t="s">
        <v>34</v>
      </c>
      <c r="C275" s="358"/>
      <c r="D275" s="15"/>
      <c r="E275" s="30"/>
      <c r="F275" s="155"/>
      <c r="G275" s="170"/>
      <c r="H275" s="170"/>
    </row>
    <row r="276" spans="2:8" s="17" customFormat="1" ht="6.75" customHeight="1">
      <c r="B276" s="413"/>
      <c r="C276" s="358"/>
      <c r="D276" s="15"/>
      <c r="E276" s="30"/>
      <c r="F276" s="155"/>
      <c r="G276" s="170"/>
      <c r="H276" s="170"/>
    </row>
    <row r="277" spans="2:8" s="17" customFormat="1" ht="6.75" customHeight="1">
      <c r="B277" s="411" t="s">
        <v>150</v>
      </c>
      <c r="C277" s="15"/>
      <c r="D277" s="15"/>
      <c r="E277" s="30"/>
      <c r="F277" s="155"/>
      <c r="G277" s="170"/>
      <c r="H277" s="170"/>
    </row>
    <row r="278" spans="2:8" s="17" customFormat="1" ht="6.75" customHeight="1" thickBot="1">
      <c r="B278" s="412"/>
      <c r="C278" s="31"/>
      <c r="D278" s="31"/>
      <c r="E278" s="32"/>
      <c r="F278" s="155"/>
      <c r="G278" s="170"/>
      <c r="H278" s="170"/>
    </row>
    <row r="279" spans="2:8" s="17" customFormat="1" ht="6.75" customHeight="1">
      <c r="B279" s="28"/>
      <c r="C279" s="15"/>
      <c r="D279" s="15"/>
      <c r="E279" s="30"/>
      <c r="F279" s="155"/>
      <c r="G279" s="170"/>
      <c r="H279" s="170"/>
    </row>
    <row r="280" spans="2:8" s="17" customFormat="1" ht="6.75" customHeight="1">
      <c r="B280" s="28"/>
      <c r="C280" s="405" t="s">
        <v>389</v>
      </c>
      <c r="D280" s="15"/>
      <c r="E280" s="30"/>
      <c r="F280" s="155"/>
      <c r="G280" s="170"/>
      <c r="H280" s="170"/>
    </row>
    <row r="281" spans="2:8" s="17" customFormat="1" ht="6.75" customHeight="1">
      <c r="B281" s="28"/>
      <c r="C281" s="406"/>
      <c r="D281" s="15"/>
      <c r="E281" s="29"/>
      <c r="F281" s="155"/>
      <c r="G281" s="170"/>
      <c r="H281" s="170"/>
    </row>
    <row r="282" spans="2:8" s="17" customFormat="1" ht="6.75" customHeight="1">
      <c r="B282" s="33"/>
      <c r="C282" s="34"/>
      <c r="D282" s="15"/>
      <c r="E282" s="29"/>
      <c r="F282" s="155"/>
      <c r="G282" s="170"/>
      <c r="H282" s="170"/>
    </row>
    <row r="283" spans="2:8" s="17" customFormat="1" ht="6.75" customHeight="1">
      <c r="B283" s="41"/>
      <c r="C283" s="35"/>
      <c r="D283" s="15"/>
      <c r="E283" s="29"/>
      <c r="F283" s="155"/>
      <c r="G283" s="170"/>
      <c r="H283" s="170"/>
    </row>
    <row r="284" spans="2:8" s="17" customFormat="1" ht="6.75" customHeight="1">
      <c r="B284" s="33"/>
      <c r="C284" s="35"/>
      <c r="D284" s="394" t="s">
        <v>395</v>
      </c>
      <c r="E284" s="29"/>
      <c r="F284" s="155"/>
      <c r="G284" s="170"/>
      <c r="H284" s="170"/>
    </row>
    <row r="285" spans="2:8" s="17" customFormat="1" ht="6.75" customHeight="1">
      <c r="B285" s="41"/>
      <c r="C285" s="35"/>
      <c r="D285" s="401"/>
      <c r="E285" s="29"/>
      <c r="F285" s="155"/>
      <c r="G285" s="170"/>
      <c r="H285" s="170"/>
    </row>
    <row r="286" spans="2:8" s="17" customFormat="1" ht="6.75" customHeight="1">
      <c r="B286" s="399" t="s">
        <v>390</v>
      </c>
      <c r="C286" s="35"/>
      <c r="D286" s="402" t="s">
        <v>396</v>
      </c>
      <c r="E286" s="29"/>
      <c r="F286" s="155"/>
      <c r="G286" s="170"/>
      <c r="H286" s="170"/>
    </row>
    <row r="287" spans="2:8" s="17" customFormat="1" ht="6.75" customHeight="1">
      <c r="B287" s="400"/>
      <c r="C287" s="16"/>
      <c r="D287" s="397"/>
      <c r="E287" s="29"/>
      <c r="F287" s="155"/>
      <c r="G287" s="170"/>
      <c r="H287" s="170"/>
    </row>
    <row r="288" spans="2:8" s="17" customFormat="1" ht="6.75" customHeight="1">
      <c r="B288" s="36"/>
      <c r="C288" s="391" t="s">
        <v>395</v>
      </c>
      <c r="D288" s="16"/>
      <c r="E288" s="29"/>
      <c r="F288" s="155"/>
      <c r="G288" s="170"/>
      <c r="H288" s="170"/>
    </row>
    <row r="289" spans="2:8" s="17" customFormat="1" ht="6.75" customHeight="1">
      <c r="B289" s="36"/>
      <c r="C289" s="392"/>
      <c r="D289" s="16"/>
      <c r="E289" s="29"/>
      <c r="F289" s="155"/>
      <c r="G289" s="170"/>
      <c r="H289" s="170"/>
    </row>
    <row r="290" spans="2:8" s="17" customFormat="1" ht="6.75" customHeight="1">
      <c r="B290" s="395" t="s">
        <v>391</v>
      </c>
      <c r="C290" s="393" t="s">
        <v>396</v>
      </c>
      <c r="D290" s="16"/>
      <c r="E290" s="29"/>
      <c r="F290" s="155"/>
      <c r="G290" s="170"/>
      <c r="H290" s="170"/>
    </row>
    <row r="291" spans="2:8" s="17" customFormat="1" ht="6.75" customHeight="1">
      <c r="B291" s="396"/>
      <c r="C291" s="394"/>
      <c r="D291" s="16"/>
      <c r="E291" s="29"/>
      <c r="F291" s="155"/>
      <c r="G291" s="170"/>
      <c r="H291" s="170"/>
    </row>
    <row r="292" spans="2:8" s="17" customFormat="1" ht="6.75" customHeight="1">
      <c r="B292" s="33"/>
      <c r="C292" s="42"/>
      <c r="D292" s="16"/>
      <c r="E292" s="404" t="s">
        <v>22</v>
      </c>
      <c r="F292" s="155"/>
      <c r="G292" s="170"/>
      <c r="H292" s="170"/>
    </row>
    <row r="293" spans="2:8" s="17" customFormat="1" ht="6.75" customHeight="1">
      <c r="B293" s="33"/>
      <c r="C293" s="42"/>
      <c r="D293" s="16"/>
      <c r="E293" s="407"/>
      <c r="F293" s="155"/>
      <c r="G293" s="170"/>
      <c r="H293" s="170"/>
    </row>
    <row r="294" spans="2:8" s="17" customFormat="1" ht="6.75" customHeight="1">
      <c r="B294" s="399" t="s">
        <v>392</v>
      </c>
      <c r="C294" s="42"/>
      <c r="D294" s="16"/>
      <c r="E294" s="403" t="s">
        <v>359</v>
      </c>
      <c r="F294" s="155"/>
      <c r="G294" s="170"/>
      <c r="H294" s="170"/>
    </row>
    <row r="295" spans="2:8" s="17" customFormat="1" ht="6.75" customHeight="1">
      <c r="B295" s="400"/>
      <c r="C295" s="15"/>
      <c r="D295" s="16"/>
      <c r="E295" s="404"/>
      <c r="F295" s="155"/>
      <c r="G295" s="170"/>
      <c r="H295" s="170"/>
    </row>
    <row r="296" spans="2:8" s="17" customFormat="1" ht="6.75" customHeight="1">
      <c r="B296" s="36"/>
      <c r="C296" s="405" t="s">
        <v>22</v>
      </c>
      <c r="D296" s="16"/>
      <c r="E296" s="29"/>
      <c r="F296" s="155"/>
      <c r="G296" s="170"/>
      <c r="H296" s="170"/>
    </row>
    <row r="297" spans="2:8" s="17" customFormat="1" ht="6.75" customHeight="1">
      <c r="B297" s="36"/>
      <c r="C297" s="406"/>
      <c r="D297" s="16"/>
      <c r="E297" s="29"/>
      <c r="F297" s="155"/>
      <c r="G297" s="170"/>
      <c r="H297" s="170"/>
    </row>
    <row r="298" spans="2:8" s="17" customFormat="1" ht="6.75" customHeight="1">
      <c r="B298" s="395" t="s">
        <v>393</v>
      </c>
      <c r="C298" s="414" t="s">
        <v>359</v>
      </c>
      <c r="D298" s="16"/>
      <c r="E298" s="29"/>
      <c r="F298" s="155"/>
      <c r="G298" s="170"/>
      <c r="H298" s="170"/>
    </row>
    <row r="299" spans="2:8" s="17" customFormat="1" ht="6.75" customHeight="1">
      <c r="B299" s="396"/>
      <c r="C299" s="391"/>
      <c r="D299" s="16"/>
      <c r="E299" s="29"/>
      <c r="F299" s="155"/>
      <c r="G299" s="170"/>
      <c r="H299" s="170"/>
    </row>
    <row r="300" spans="2:8" s="17" customFormat="1" ht="6.75" customHeight="1">
      <c r="B300" s="28"/>
      <c r="C300" s="35"/>
      <c r="D300" s="397" t="s">
        <v>22</v>
      </c>
      <c r="E300" s="29"/>
      <c r="F300" s="155"/>
      <c r="G300" s="170"/>
      <c r="H300" s="170"/>
    </row>
    <row r="301" spans="2:8" s="17" customFormat="1" ht="6.75" customHeight="1">
      <c r="B301" s="43"/>
      <c r="C301" s="35"/>
      <c r="D301" s="398"/>
      <c r="E301" s="29"/>
      <c r="F301" s="155"/>
      <c r="G301" s="170"/>
      <c r="H301" s="170"/>
    </row>
    <row r="302" spans="2:8" s="17" customFormat="1" ht="6.75" customHeight="1">
      <c r="B302" s="33"/>
      <c r="C302" s="35"/>
      <c r="D302" s="393" t="s">
        <v>388</v>
      </c>
      <c r="E302" s="29"/>
      <c r="F302" s="155"/>
      <c r="G302" s="170"/>
      <c r="H302" s="170"/>
    </row>
    <row r="303" spans="2:8" s="17" customFormat="1" ht="6.75" customHeight="1">
      <c r="B303" s="33"/>
      <c r="C303" s="16"/>
      <c r="D303" s="394"/>
      <c r="E303" s="29"/>
      <c r="F303" s="155"/>
      <c r="G303" s="170"/>
      <c r="H303" s="170"/>
    </row>
    <row r="304" spans="2:8" s="17" customFormat="1" ht="6.75" customHeight="1">
      <c r="B304" s="33"/>
      <c r="C304" s="391" t="s">
        <v>394</v>
      </c>
      <c r="D304" s="15"/>
      <c r="E304" s="29"/>
      <c r="F304" s="155"/>
      <c r="G304" s="170"/>
      <c r="H304" s="170"/>
    </row>
    <row r="305" spans="2:5" ht="6.75" customHeight="1">
      <c r="B305" s="33"/>
      <c r="C305" s="392"/>
      <c r="D305" s="15"/>
      <c r="E305" s="29"/>
    </row>
    <row r="306" spans="2:5" ht="6.75" customHeight="1" thickBot="1">
      <c r="B306" s="216"/>
      <c r="C306" s="39"/>
      <c r="D306" s="39"/>
      <c r="E306" s="357"/>
    </row>
    <row r="307" spans="2:6" s="17" customFormat="1" ht="6.75" customHeight="1" thickTop="1">
      <c r="B307" s="15"/>
      <c r="C307" s="162"/>
      <c r="D307" s="15"/>
      <c r="E307" s="44"/>
      <c r="F307" s="155"/>
    </row>
    <row r="308" spans="2:6" s="17" customFormat="1" ht="6.75" customHeight="1" thickBot="1">
      <c r="B308" s="15"/>
      <c r="C308" s="162"/>
      <c r="D308" s="15"/>
      <c r="E308" s="44"/>
      <c r="F308" s="155"/>
    </row>
    <row r="309" spans="2:6" s="17" customFormat="1" ht="16.5" thickTop="1">
      <c r="B309" s="408" t="s">
        <v>307</v>
      </c>
      <c r="C309" s="409"/>
      <c r="D309" s="409"/>
      <c r="E309" s="204"/>
      <c r="F309" s="155"/>
    </row>
    <row r="310" spans="2:6" s="17" customFormat="1" ht="6.75" customHeight="1">
      <c r="B310" s="413" t="s">
        <v>34</v>
      </c>
      <c r="C310" s="15"/>
      <c r="D310" s="15"/>
      <c r="E310" s="30"/>
      <c r="F310" s="44"/>
    </row>
    <row r="311" spans="2:8" s="17" customFormat="1" ht="6.75" customHeight="1">
      <c r="B311" s="413"/>
      <c r="C311" s="15"/>
      <c r="D311" s="15"/>
      <c r="E311" s="30"/>
      <c r="F311" s="155"/>
      <c r="G311" s="170"/>
      <c r="H311" s="170"/>
    </row>
    <row r="312" spans="2:8" s="17" customFormat="1" ht="6.75" customHeight="1">
      <c r="B312" s="411" t="s">
        <v>310</v>
      </c>
      <c r="C312" s="15"/>
      <c r="D312" s="15"/>
      <c r="E312" s="30"/>
      <c r="F312" s="155"/>
      <c r="G312" s="170"/>
      <c r="H312" s="170"/>
    </row>
    <row r="313" spans="2:8" s="17" customFormat="1" ht="6.75" customHeight="1" thickBot="1">
      <c r="B313" s="412"/>
      <c r="C313" s="31"/>
      <c r="D313" s="31"/>
      <c r="E313" s="32"/>
      <c r="F313" s="155"/>
      <c r="G313" s="170"/>
      <c r="H313" s="170"/>
    </row>
    <row r="314" spans="2:5" s="17" customFormat="1" ht="6.75" customHeight="1">
      <c r="B314" s="28"/>
      <c r="C314" s="15"/>
      <c r="D314" s="15"/>
      <c r="E314" s="30"/>
    </row>
    <row r="315" spans="2:5" s="17" customFormat="1" ht="6.75" customHeight="1">
      <c r="B315" s="28"/>
      <c r="C315" s="405" t="s">
        <v>397</v>
      </c>
      <c r="D315" s="15"/>
      <c r="E315" s="30"/>
    </row>
    <row r="316" spans="2:5" s="17" customFormat="1" ht="6.75" customHeight="1">
      <c r="B316" s="28"/>
      <c r="C316" s="406"/>
      <c r="D316" s="15"/>
      <c r="E316" s="29"/>
    </row>
    <row r="317" spans="2:5" s="17" customFormat="1" ht="6.75" customHeight="1">
      <c r="B317" s="33"/>
      <c r="C317" s="34"/>
      <c r="D317" s="15"/>
      <c r="E317" s="29"/>
    </row>
    <row r="318" spans="2:5" s="17" customFormat="1" ht="6.75" customHeight="1">
      <c r="B318" s="41"/>
      <c r="C318" s="35"/>
      <c r="D318" s="15"/>
      <c r="E318" s="29"/>
    </row>
    <row r="319" spans="2:6" s="17" customFormat="1" ht="6.75" customHeight="1">
      <c r="B319" s="33"/>
      <c r="C319" s="35"/>
      <c r="D319" s="394" t="s">
        <v>97</v>
      </c>
      <c r="E319" s="29"/>
      <c r="F319" s="18"/>
    </row>
    <row r="320" spans="2:6" s="17" customFormat="1" ht="6.75" customHeight="1">
      <c r="B320" s="41"/>
      <c r="C320" s="35"/>
      <c r="D320" s="401"/>
      <c r="E320" s="29"/>
      <c r="F320" s="176"/>
    </row>
    <row r="321" spans="2:6" s="17" customFormat="1" ht="6.75" customHeight="1">
      <c r="B321" s="399" t="s">
        <v>296</v>
      </c>
      <c r="C321" s="35"/>
      <c r="D321" s="402" t="s">
        <v>360</v>
      </c>
      <c r="E321" s="29"/>
      <c r="F321" s="18"/>
    </row>
    <row r="322" spans="2:6" s="17" customFormat="1" ht="6.75" customHeight="1">
      <c r="B322" s="400"/>
      <c r="C322" s="16"/>
      <c r="D322" s="397"/>
      <c r="E322" s="29"/>
      <c r="F322" s="18"/>
    </row>
    <row r="323" spans="2:6" s="17" customFormat="1" ht="6.75" customHeight="1">
      <c r="B323" s="36"/>
      <c r="C323" s="391" t="s">
        <v>402</v>
      </c>
      <c r="D323" s="16"/>
      <c r="E323" s="29"/>
      <c r="F323" s="177"/>
    </row>
    <row r="324" spans="2:6" s="17" customFormat="1" ht="6.75" customHeight="1">
      <c r="B324" s="36"/>
      <c r="C324" s="392"/>
      <c r="D324" s="16"/>
      <c r="E324" s="29"/>
      <c r="F324" s="177"/>
    </row>
    <row r="325" spans="2:6" s="17" customFormat="1" ht="6.75" customHeight="1">
      <c r="B325" s="395" t="s">
        <v>398</v>
      </c>
      <c r="C325" s="393" t="s">
        <v>403</v>
      </c>
      <c r="D325" s="16"/>
      <c r="E325" s="29"/>
      <c r="F325" s="18"/>
    </row>
    <row r="326" spans="2:6" s="17" customFormat="1" ht="6.75" customHeight="1">
      <c r="B326" s="396"/>
      <c r="C326" s="394"/>
      <c r="D326" s="16"/>
      <c r="E326" s="29"/>
      <c r="F326" s="18"/>
    </row>
    <row r="327" spans="2:6" s="17" customFormat="1" ht="6.75" customHeight="1">
      <c r="B327" s="206"/>
      <c r="C327" s="42"/>
      <c r="D327" s="16"/>
      <c r="E327" s="404" t="s">
        <v>97</v>
      </c>
      <c r="F327" s="18"/>
    </row>
    <row r="328" spans="2:6" s="17" customFormat="1" ht="6.75" customHeight="1">
      <c r="B328" s="33"/>
      <c r="C328" s="42"/>
      <c r="D328" s="16"/>
      <c r="E328" s="407"/>
      <c r="F328" s="18"/>
    </row>
    <row r="329" spans="2:6" s="17" customFormat="1" ht="6.75" customHeight="1">
      <c r="B329" s="399" t="s">
        <v>399</v>
      </c>
      <c r="C329" s="42"/>
      <c r="D329" s="16"/>
      <c r="E329" s="403" t="s">
        <v>405</v>
      </c>
      <c r="F329" s="18"/>
    </row>
    <row r="330" spans="2:6" s="17" customFormat="1" ht="6.75" customHeight="1">
      <c r="B330" s="400"/>
      <c r="C330" s="15"/>
      <c r="D330" s="16"/>
      <c r="E330" s="404"/>
      <c r="F330" s="18"/>
    </row>
    <row r="331" spans="2:6" s="17" customFormat="1" ht="6.75" customHeight="1">
      <c r="B331" s="36"/>
      <c r="C331" s="405" t="s">
        <v>29</v>
      </c>
      <c r="D331" s="16"/>
      <c r="E331" s="29"/>
      <c r="F331" s="178"/>
    </row>
    <row r="332" spans="2:6" s="17" customFormat="1" ht="6.75" customHeight="1">
      <c r="B332" s="36"/>
      <c r="C332" s="406"/>
      <c r="D332" s="16"/>
      <c r="E332" s="29"/>
      <c r="F332" s="178"/>
    </row>
    <row r="333" spans="2:6" s="17" customFormat="1" ht="6.75" customHeight="1">
      <c r="B333" s="395" t="s">
        <v>400</v>
      </c>
      <c r="C333" s="402" t="s">
        <v>360</v>
      </c>
      <c r="D333" s="16"/>
      <c r="E333" s="29"/>
      <c r="F333" s="18"/>
    </row>
    <row r="334" spans="2:6" s="17" customFormat="1" ht="6.75" customHeight="1">
      <c r="B334" s="396"/>
      <c r="C334" s="397"/>
      <c r="D334" s="16"/>
      <c r="E334" s="29"/>
      <c r="F334" s="178"/>
    </row>
    <row r="335" spans="2:8" s="17" customFormat="1" ht="6.75" customHeight="1">
      <c r="B335" s="28"/>
      <c r="C335" s="35"/>
      <c r="D335" s="397" t="s">
        <v>29</v>
      </c>
      <c r="E335" s="29"/>
      <c r="F335" s="155"/>
      <c r="G335" s="170"/>
      <c r="H335" s="170"/>
    </row>
    <row r="336" spans="2:8" s="17" customFormat="1" ht="6.75" customHeight="1">
      <c r="B336" s="43"/>
      <c r="C336" s="35"/>
      <c r="D336" s="398"/>
      <c r="E336" s="29"/>
      <c r="F336" s="155"/>
      <c r="G336" s="170"/>
      <c r="H336" s="170"/>
    </row>
    <row r="337" spans="2:8" s="17" customFormat="1" ht="6.75" customHeight="1">
      <c r="B337" s="33"/>
      <c r="C337" s="35"/>
      <c r="D337" s="393" t="s">
        <v>404</v>
      </c>
      <c r="E337" s="29"/>
      <c r="F337" s="155"/>
      <c r="G337" s="170"/>
      <c r="H337" s="170"/>
    </row>
    <row r="338" spans="2:8" s="17" customFormat="1" ht="6.75" customHeight="1">
      <c r="B338" s="33"/>
      <c r="C338" s="16"/>
      <c r="D338" s="394"/>
      <c r="E338" s="29"/>
      <c r="F338" s="155"/>
      <c r="G338" s="170"/>
      <c r="H338" s="170"/>
    </row>
    <row r="339" spans="2:8" s="17" customFormat="1" ht="6.75" customHeight="1">
      <c r="B339" s="33"/>
      <c r="C339" s="391" t="s">
        <v>401</v>
      </c>
      <c r="D339" s="15"/>
      <c r="E339" s="29"/>
      <c r="F339" s="155"/>
      <c r="G339" s="170"/>
      <c r="H339" s="170"/>
    </row>
    <row r="340" spans="2:5" ht="6.75" customHeight="1">
      <c r="B340" s="33"/>
      <c r="C340" s="392"/>
      <c r="D340" s="15"/>
      <c r="E340" s="29"/>
    </row>
    <row r="341" spans="2:5" ht="6.75" customHeight="1" thickBot="1">
      <c r="B341" s="216"/>
      <c r="C341" s="366"/>
      <c r="D341" s="39"/>
      <c r="E341" s="357"/>
    </row>
    <row r="342" spans="2:6" s="17" customFormat="1" ht="6.75" customHeight="1" thickTop="1">
      <c r="B342" s="15"/>
      <c r="C342" s="162"/>
      <c r="D342" s="15"/>
      <c r="E342" s="44"/>
      <c r="F342" s="155"/>
    </row>
    <row r="343" spans="2:6" s="17" customFormat="1" ht="6.75" customHeight="1">
      <c r="B343" s="15"/>
      <c r="C343" s="162"/>
      <c r="D343" s="15"/>
      <c r="E343" s="44"/>
      <c r="F343" s="155"/>
    </row>
  </sheetData>
  <sheetProtection/>
  <mergeCells count="175">
    <mergeCell ref="D300:D301"/>
    <mergeCell ref="D302:D303"/>
    <mergeCell ref="C304:C305"/>
    <mergeCell ref="B274:D274"/>
    <mergeCell ref="E292:E293"/>
    <mergeCell ref="B294:B295"/>
    <mergeCell ref="E294:E295"/>
    <mergeCell ref="C296:C297"/>
    <mergeCell ref="B298:B299"/>
    <mergeCell ref="C298:C299"/>
    <mergeCell ref="C280:C281"/>
    <mergeCell ref="D284:D285"/>
    <mergeCell ref="B286:B287"/>
    <mergeCell ref="D286:D287"/>
    <mergeCell ref="C288:C289"/>
    <mergeCell ref="B290:B291"/>
    <mergeCell ref="C290:C291"/>
    <mergeCell ref="D264:D265"/>
    <mergeCell ref="D266:D267"/>
    <mergeCell ref="C269:C270"/>
    <mergeCell ref="B195:D195"/>
    <mergeCell ref="B275:B276"/>
    <mergeCell ref="B277:B278"/>
    <mergeCell ref="D206:D207"/>
    <mergeCell ref="B208:B209"/>
    <mergeCell ref="D208:D209"/>
    <mergeCell ref="C211:C212"/>
    <mergeCell ref="E254:E255"/>
    <mergeCell ref="B256:B257"/>
    <mergeCell ref="E256:E257"/>
    <mergeCell ref="C259:C260"/>
    <mergeCell ref="C261:C262"/>
    <mergeCell ref="B262:B263"/>
    <mergeCell ref="F235:F236"/>
    <mergeCell ref="F237:F238"/>
    <mergeCell ref="C239:C240"/>
    <mergeCell ref="D244:D245"/>
    <mergeCell ref="D246:D247"/>
    <mergeCell ref="C249:C250"/>
    <mergeCell ref="E216:E217"/>
    <mergeCell ref="E218:E219"/>
    <mergeCell ref="C221:C222"/>
    <mergeCell ref="D226:D227"/>
    <mergeCell ref="D228:D229"/>
    <mergeCell ref="C231:C232"/>
    <mergeCell ref="C184:C185"/>
    <mergeCell ref="C213:C214"/>
    <mergeCell ref="B214:B215"/>
    <mergeCell ref="D186:D187"/>
    <mergeCell ref="D188:D189"/>
    <mergeCell ref="C190:C191"/>
    <mergeCell ref="B196:B197"/>
    <mergeCell ref="B198:B199"/>
    <mergeCell ref="C201:C202"/>
    <mergeCell ref="B185:B186"/>
    <mergeCell ref="C174:C175"/>
    <mergeCell ref="B176:B177"/>
    <mergeCell ref="C176:C177"/>
    <mergeCell ref="E178:E179"/>
    <mergeCell ref="E180:E181"/>
    <mergeCell ref="C182:C183"/>
    <mergeCell ref="D170:D171"/>
    <mergeCell ref="B161:B162"/>
    <mergeCell ref="B163:B164"/>
    <mergeCell ref="C166:C167"/>
    <mergeCell ref="B151:B152"/>
    <mergeCell ref="B172:B173"/>
    <mergeCell ref="D172:D173"/>
    <mergeCell ref="D149:D150"/>
    <mergeCell ref="D151:D152"/>
    <mergeCell ref="C153:C154"/>
    <mergeCell ref="B155:B156"/>
    <mergeCell ref="C155:C156"/>
    <mergeCell ref="B160:D160"/>
    <mergeCell ref="E141:E142"/>
    <mergeCell ref="B143:B144"/>
    <mergeCell ref="E143:E144"/>
    <mergeCell ref="C145:C146"/>
    <mergeCell ref="B147:B148"/>
    <mergeCell ref="C147:C148"/>
    <mergeCell ref="B42:B43"/>
    <mergeCell ref="B44:B45"/>
    <mergeCell ref="D337:D338"/>
    <mergeCell ref="B121:D121"/>
    <mergeCell ref="B122:B123"/>
    <mergeCell ref="B124:B125"/>
    <mergeCell ref="B127:B128"/>
    <mergeCell ref="C129:C130"/>
    <mergeCell ref="B131:B132"/>
    <mergeCell ref="C131:C132"/>
    <mergeCell ref="E64:E65"/>
    <mergeCell ref="C339:C340"/>
    <mergeCell ref="C331:C332"/>
    <mergeCell ref="B333:B334"/>
    <mergeCell ref="C333:C334"/>
    <mergeCell ref="D335:D336"/>
    <mergeCell ref="C323:C324"/>
    <mergeCell ref="B310:B311"/>
    <mergeCell ref="B135:B136"/>
    <mergeCell ref="D135:D136"/>
    <mergeCell ref="E62:E63"/>
    <mergeCell ref="B28:B29"/>
    <mergeCell ref="C28:C29"/>
    <mergeCell ref="D30:D31"/>
    <mergeCell ref="B32:B33"/>
    <mergeCell ref="D32:D33"/>
    <mergeCell ref="C34:C35"/>
    <mergeCell ref="B36:B37"/>
    <mergeCell ref="C36:C37"/>
    <mergeCell ref="B41:D41"/>
    <mergeCell ref="B20:B21"/>
    <mergeCell ref="C20:C21"/>
    <mergeCell ref="E22:E23"/>
    <mergeCell ref="B24:B25"/>
    <mergeCell ref="E24:E25"/>
    <mergeCell ref="C26:C27"/>
    <mergeCell ref="B12:B13"/>
    <mergeCell ref="C12:C13"/>
    <mergeCell ref="D14:D15"/>
    <mergeCell ref="B16:B17"/>
    <mergeCell ref="D16:D17"/>
    <mergeCell ref="C18:C19"/>
    <mergeCell ref="B2:D2"/>
    <mergeCell ref="B3:B4"/>
    <mergeCell ref="B5:B6"/>
    <mergeCell ref="B8:B9"/>
    <mergeCell ref="C10:C11"/>
    <mergeCell ref="D133:D134"/>
    <mergeCell ref="B64:B65"/>
    <mergeCell ref="C77:C78"/>
    <mergeCell ref="C96:C97"/>
    <mergeCell ref="C98:C99"/>
    <mergeCell ref="C315:C316"/>
    <mergeCell ref="B321:B322"/>
    <mergeCell ref="E327:E328"/>
    <mergeCell ref="B329:B330"/>
    <mergeCell ref="E329:E330"/>
    <mergeCell ref="B312:B313"/>
    <mergeCell ref="B325:B326"/>
    <mergeCell ref="C325:C326"/>
    <mergeCell ref="B309:D309"/>
    <mergeCell ref="D319:D320"/>
    <mergeCell ref="D321:D322"/>
    <mergeCell ref="C47:C48"/>
    <mergeCell ref="D52:D53"/>
    <mergeCell ref="B54:B55"/>
    <mergeCell ref="D54:D55"/>
    <mergeCell ref="C57:C58"/>
    <mergeCell ref="C59:C60"/>
    <mergeCell ref="B60:B61"/>
    <mergeCell ref="C67:C68"/>
    <mergeCell ref="C69:C70"/>
    <mergeCell ref="B70:B71"/>
    <mergeCell ref="D72:D73"/>
    <mergeCell ref="D74:D75"/>
    <mergeCell ref="F81:F83"/>
    <mergeCell ref="F84:F85"/>
    <mergeCell ref="C86:C87"/>
    <mergeCell ref="D91:D92"/>
    <mergeCell ref="B93:B94"/>
    <mergeCell ref="D93:D94"/>
    <mergeCell ref="B181:B182"/>
    <mergeCell ref="D111:D112"/>
    <mergeCell ref="D113:D114"/>
    <mergeCell ref="C137:C138"/>
    <mergeCell ref="B139:B140"/>
    <mergeCell ref="C116:C117"/>
    <mergeCell ref="C139:C140"/>
    <mergeCell ref="B99:B100"/>
    <mergeCell ref="E101:E102"/>
    <mergeCell ref="B103:B104"/>
    <mergeCell ref="E103:E104"/>
    <mergeCell ref="C106:C107"/>
    <mergeCell ref="C108:C109"/>
    <mergeCell ref="B109:B110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I82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8" s="17" customFormat="1" ht="16.5" customHeight="1" thickTop="1">
      <c r="B2" s="408" t="s">
        <v>307</v>
      </c>
      <c r="C2" s="409"/>
      <c r="D2" s="409"/>
      <c r="E2" s="204"/>
      <c r="F2" s="15"/>
      <c r="G2" s="170"/>
      <c r="H2" s="170"/>
    </row>
    <row r="3" spans="2:8" s="17" customFormat="1" ht="6.75" customHeight="1">
      <c r="B3" s="413" t="s">
        <v>313</v>
      </c>
      <c r="C3" s="15"/>
      <c r="D3" s="15"/>
      <c r="E3" s="30"/>
      <c r="F3" s="155"/>
      <c r="G3" s="170"/>
      <c r="H3" s="170"/>
    </row>
    <row r="4" spans="2:8" s="17" customFormat="1" ht="6.75" customHeight="1">
      <c r="B4" s="413"/>
      <c r="C4" s="15"/>
      <c r="D4" s="15"/>
      <c r="E4" s="30"/>
      <c r="F4" s="155"/>
      <c r="G4" s="170"/>
      <c r="H4" s="170"/>
    </row>
    <row r="5" spans="2:8" s="17" customFormat="1" ht="6.75" customHeight="1">
      <c r="B5" s="411" t="s">
        <v>314</v>
      </c>
      <c r="C5" s="15"/>
      <c r="D5" s="15"/>
      <c r="E5" s="30"/>
      <c r="F5" s="155"/>
      <c r="G5" s="170"/>
      <c r="H5" s="170"/>
    </row>
    <row r="6" spans="2:8" s="17" customFormat="1" ht="6.75" customHeight="1" thickBot="1">
      <c r="B6" s="412"/>
      <c r="C6" s="31"/>
      <c r="D6" s="31"/>
      <c r="E6" s="32"/>
      <c r="F6" s="155"/>
      <c r="G6" s="170"/>
      <c r="H6" s="170"/>
    </row>
    <row r="7" spans="2:5" ht="6.75" customHeight="1">
      <c r="B7" s="28"/>
      <c r="C7" s="15"/>
      <c r="D7" s="15"/>
      <c r="E7" s="30"/>
    </row>
    <row r="8" spans="2:5" ht="6.75" customHeight="1">
      <c r="B8" s="28"/>
      <c r="C8" s="405" t="s">
        <v>406</v>
      </c>
      <c r="D8" s="15"/>
      <c r="E8" s="30"/>
    </row>
    <row r="9" spans="2:5" ht="6.75" customHeight="1">
      <c r="B9" s="28"/>
      <c r="C9" s="406"/>
      <c r="D9" s="15"/>
      <c r="E9" s="29"/>
    </row>
    <row r="10" spans="2:5" ht="6.75" customHeight="1">
      <c r="B10" s="33"/>
      <c r="C10" s="34"/>
      <c r="D10" s="15"/>
      <c r="E10" s="29"/>
    </row>
    <row r="11" spans="2:5" ht="6.75" customHeight="1">
      <c r="B11" s="41"/>
      <c r="C11" s="35"/>
      <c r="D11" s="15"/>
      <c r="E11" s="29"/>
    </row>
    <row r="12" spans="2:5" ht="6.75" customHeight="1">
      <c r="B12" s="33"/>
      <c r="C12" s="35"/>
      <c r="D12" s="394" t="s">
        <v>408</v>
      </c>
      <c r="E12" s="29"/>
    </row>
    <row r="13" spans="2:5" ht="6.75" customHeight="1">
      <c r="B13" s="41"/>
      <c r="C13" s="35"/>
      <c r="D13" s="401"/>
      <c r="E13" s="29"/>
    </row>
    <row r="14" spans="2:5" ht="6.75" customHeight="1">
      <c r="B14" s="399" t="s">
        <v>407</v>
      </c>
      <c r="C14" s="35"/>
      <c r="D14" s="402" t="s">
        <v>360</v>
      </c>
      <c r="E14" s="29"/>
    </row>
    <row r="15" spans="2:5" ht="6.75" customHeight="1">
      <c r="B15" s="400"/>
      <c r="C15" s="16"/>
      <c r="D15" s="397"/>
      <c r="E15" s="29"/>
    </row>
    <row r="16" spans="2:5" ht="6.75" customHeight="1">
      <c r="B16" s="36"/>
      <c r="C16" s="391" t="s">
        <v>408</v>
      </c>
      <c r="D16" s="16"/>
      <c r="E16" s="29"/>
    </row>
    <row r="17" spans="2:5" ht="6.75" customHeight="1">
      <c r="B17" s="36"/>
      <c r="C17" s="392"/>
      <c r="D17" s="16"/>
      <c r="E17" s="29"/>
    </row>
    <row r="18" spans="2:5" ht="6.75" customHeight="1">
      <c r="B18" s="395" t="s">
        <v>408</v>
      </c>
      <c r="C18" s="393" t="s">
        <v>212</v>
      </c>
      <c r="D18" s="16"/>
      <c r="E18" s="29"/>
    </row>
    <row r="19" spans="2:5" ht="6.75" customHeight="1">
      <c r="B19" s="396"/>
      <c r="C19" s="394"/>
      <c r="D19" s="16"/>
      <c r="E19" s="29"/>
    </row>
    <row r="20" spans="2:5" ht="6.75" customHeight="1">
      <c r="B20" s="206"/>
      <c r="C20" s="42"/>
      <c r="D20" s="16"/>
      <c r="E20" s="404" t="s">
        <v>408</v>
      </c>
    </row>
    <row r="21" spans="2:5" ht="6.75" customHeight="1">
      <c r="B21" s="33"/>
      <c r="C21" s="42"/>
      <c r="D21" s="16"/>
      <c r="E21" s="407"/>
    </row>
    <row r="22" spans="2:5" ht="6.75" customHeight="1">
      <c r="B22" s="399" t="s">
        <v>409</v>
      </c>
      <c r="C22" s="42"/>
      <c r="D22" s="16"/>
      <c r="E22" s="403" t="s">
        <v>203</v>
      </c>
    </row>
    <row r="23" spans="2:5" ht="6.75" customHeight="1">
      <c r="B23" s="400"/>
      <c r="C23" s="15"/>
      <c r="D23" s="16"/>
      <c r="E23" s="404"/>
    </row>
    <row r="24" spans="2:5" ht="6.75" customHeight="1">
      <c r="B24" s="36"/>
      <c r="C24" s="405" t="s">
        <v>410</v>
      </c>
      <c r="D24" s="16"/>
      <c r="E24" s="29"/>
    </row>
    <row r="25" spans="2:5" ht="6.75" customHeight="1">
      <c r="B25" s="36"/>
      <c r="C25" s="406"/>
      <c r="D25" s="16"/>
      <c r="E25" s="29"/>
    </row>
    <row r="26" spans="2:5" ht="6.75" customHeight="1">
      <c r="B26" s="395" t="s">
        <v>410</v>
      </c>
      <c r="C26" s="402" t="s">
        <v>413</v>
      </c>
      <c r="D26" s="16"/>
      <c r="E26" s="29"/>
    </row>
    <row r="27" spans="2:5" ht="6.75" customHeight="1">
      <c r="B27" s="396"/>
      <c r="C27" s="397"/>
      <c r="D27" s="16"/>
      <c r="E27" s="29"/>
    </row>
    <row r="28" spans="2:5" ht="6.75" customHeight="1">
      <c r="B28" s="28"/>
      <c r="C28" s="35"/>
      <c r="D28" s="397" t="s">
        <v>410</v>
      </c>
      <c r="E28" s="29"/>
    </row>
    <row r="29" spans="2:5" ht="6.75" customHeight="1">
      <c r="B29" s="43"/>
      <c r="C29" s="35"/>
      <c r="D29" s="398"/>
      <c r="E29" s="29"/>
    </row>
    <row r="30" spans="2:5" ht="6.75" customHeight="1">
      <c r="B30" s="399" t="s">
        <v>411</v>
      </c>
      <c r="C30" s="35"/>
      <c r="D30" s="393" t="s">
        <v>359</v>
      </c>
      <c r="E30" s="29"/>
    </row>
    <row r="31" spans="2:5" ht="6.75" customHeight="1">
      <c r="B31" s="400"/>
      <c r="C31" s="16"/>
      <c r="D31" s="394"/>
      <c r="E31" s="29"/>
    </row>
    <row r="32" spans="2:5" ht="6.75" customHeight="1">
      <c r="B32" s="36"/>
      <c r="C32" s="391" t="s">
        <v>411</v>
      </c>
      <c r="D32" s="15"/>
      <c r="E32" s="29"/>
    </row>
    <row r="33" spans="2:5" ht="6.75" customHeight="1">
      <c r="B33" s="36"/>
      <c r="C33" s="392"/>
      <c r="D33" s="15"/>
      <c r="E33" s="29"/>
    </row>
    <row r="34" spans="2:5" ht="6.75" customHeight="1">
      <c r="B34" s="395" t="s">
        <v>412</v>
      </c>
      <c r="C34" s="393" t="s">
        <v>414</v>
      </c>
      <c r="D34" s="15"/>
      <c r="E34" s="29"/>
    </row>
    <row r="35" spans="2:5" ht="6.75" customHeight="1">
      <c r="B35" s="396"/>
      <c r="C35" s="394"/>
      <c r="D35" s="15"/>
      <c r="E35" s="29"/>
    </row>
    <row r="36" spans="2:5" ht="6.75" customHeight="1" thickBot="1">
      <c r="B36" s="37"/>
      <c r="C36" s="38"/>
      <c r="D36" s="39"/>
      <c r="E36" s="40"/>
    </row>
    <row r="37" spans="2:5" ht="6.75" customHeight="1" thickTop="1">
      <c r="B37" s="15"/>
      <c r="C37" s="162"/>
      <c r="D37" s="15"/>
      <c r="E37" s="44"/>
    </row>
    <row r="38" ht="6.75" customHeight="1" thickBot="1"/>
    <row r="39" spans="2:9" s="17" customFormat="1" ht="16.5" customHeight="1" thickTop="1">
      <c r="B39" s="415" t="s">
        <v>307</v>
      </c>
      <c r="C39" s="415"/>
      <c r="D39" s="415"/>
      <c r="E39" s="415"/>
      <c r="F39" s="415"/>
      <c r="G39" s="416"/>
      <c r="H39" s="416"/>
      <c r="I39" s="220"/>
    </row>
    <row r="40" spans="2:9" s="17" customFormat="1" ht="13.5" customHeight="1">
      <c r="B40" s="221" t="s">
        <v>313</v>
      </c>
      <c r="C40" s="417"/>
      <c r="D40" s="410"/>
      <c r="E40" s="410"/>
      <c r="F40" s="410"/>
      <c r="G40" s="410"/>
      <c r="H40" s="410"/>
      <c r="I40" s="418"/>
    </row>
    <row r="41" spans="2:9" s="17" customFormat="1" ht="13.5" customHeight="1" thickBot="1">
      <c r="B41" s="222" t="s">
        <v>315</v>
      </c>
      <c r="C41" s="419"/>
      <c r="D41" s="405"/>
      <c r="E41" s="405"/>
      <c r="F41" s="405"/>
      <c r="G41" s="405"/>
      <c r="H41" s="405"/>
      <c r="I41" s="420"/>
    </row>
    <row r="42" spans="2:9" s="17" customFormat="1" ht="19.5" customHeight="1" thickBot="1">
      <c r="B42" s="223" t="s">
        <v>221</v>
      </c>
      <c r="C42" s="224" t="s">
        <v>415</v>
      </c>
      <c r="D42" s="224" t="s">
        <v>416</v>
      </c>
      <c r="E42" s="225" t="s">
        <v>417</v>
      </c>
      <c r="F42" s="226" t="s">
        <v>222</v>
      </c>
      <c r="G42" s="227" t="s">
        <v>223</v>
      </c>
      <c r="H42" s="228" t="s">
        <v>125</v>
      </c>
      <c r="I42" s="229" t="s">
        <v>0</v>
      </c>
    </row>
    <row r="43" spans="2:9" s="17" customFormat="1" ht="19.5" customHeight="1">
      <c r="B43" s="230" t="s">
        <v>415</v>
      </c>
      <c r="C43" s="231"/>
      <c r="D43" s="232" t="s">
        <v>418</v>
      </c>
      <c r="E43" s="233" t="s">
        <v>419</v>
      </c>
      <c r="F43" s="234" t="s">
        <v>420</v>
      </c>
      <c r="G43" s="235"/>
      <c r="H43" s="235" t="s">
        <v>421</v>
      </c>
      <c r="I43" s="236" t="s">
        <v>54</v>
      </c>
    </row>
    <row r="44" spans="2:9" s="17" customFormat="1" ht="19.5" customHeight="1">
      <c r="B44" s="230" t="s">
        <v>416</v>
      </c>
      <c r="C44" s="237" t="s">
        <v>422</v>
      </c>
      <c r="D44" s="238"/>
      <c r="E44" s="239" t="s">
        <v>423</v>
      </c>
      <c r="F44" s="237" t="s">
        <v>424</v>
      </c>
      <c r="G44" s="240"/>
      <c r="H44" s="240" t="s">
        <v>225</v>
      </c>
      <c r="I44" s="241" t="s">
        <v>49</v>
      </c>
    </row>
    <row r="45" spans="2:9" s="17" customFormat="1" ht="19.5" customHeight="1" thickBot="1">
      <c r="B45" s="242" t="s">
        <v>417</v>
      </c>
      <c r="C45" s="243" t="s">
        <v>396</v>
      </c>
      <c r="D45" s="244" t="s">
        <v>425</v>
      </c>
      <c r="E45" s="245"/>
      <c r="F45" s="243" t="s">
        <v>436</v>
      </c>
      <c r="G45" s="246"/>
      <c r="H45" s="246" t="s">
        <v>224</v>
      </c>
      <c r="I45" s="247" t="s">
        <v>48</v>
      </c>
    </row>
    <row r="46" spans="2:6" s="17" customFormat="1" ht="6.75" customHeight="1" thickTop="1">
      <c r="B46" s="18"/>
      <c r="C46" s="15"/>
      <c r="D46" s="162"/>
      <c r="E46" s="15"/>
      <c r="F46" s="44"/>
    </row>
    <row r="47" spans="2:6" s="17" customFormat="1" ht="6.75" customHeight="1" thickBot="1">
      <c r="B47" s="18"/>
      <c r="C47" s="15"/>
      <c r="D47" s="162"/>
      <c r="E47" s="15"/>
      <c r="F47" s="44"/>
    </row>
    <row r="48" spans="2:8" s="17" customFormat="1" ht="16.5" customHeight="1" thickTop="1">
      <c r="B48" s="408" t="s">
        <v>307</v>
      </c>
      <c r="C48" s="409"/>
      <c r="D48" s="409"/>
      <c r="E48" s="204"/>
      <c r="F48" s="15"/>
      <c r="G48" s="170"/>
      <c r="H48" s="170"/>
    </row>
    <row r="49" spans="2:8" s="17" customFormat="1" ht="6.75" customHeight="1">
      <c r="B49" s="413" t="s">
        <v>313</v>
      </c>
      <c r="C49" s="15"/>
      <c r="D49" s="15"/>
      <c r="E49" s="30"/>
      <c r="F49" s="155"/>
      <c r="G49" s="170"/>
      <c r="H49" s="170"/>
    </row>
    <row r="50" spans="2:8" s="17" customFormat="1" ht="6.75" customHeight="1">
      <c r="B50" s="413"/>
      <c r="C50" s="15"/>
      <c r="D50" s="15"/>
      <c r="E50" s="30"/>
      <c r="F50" s="155"/>
      <c r="G50" s="170"/>
      <c r="H50" s="170"/>
    </row>
    <row r="51" spans="2:8" s="17" customFormat="1" ht="6.75" customHeight="1">
      <c r="B51" s="411" t="s">
        <v>316</v>
      </c>
      <c r="C51" s="15"/>
      <c r="D51" s="15"/>
      <c r="E51" s="30"/>
      <c r="F51" s="155"/>
      <c r="G51" s="170"/>
      <c r="H51" s="170"/>
    </row>
    <row r="52" spans="2:8" s="17" customFormat="1" ht="6.75" customHeight="1" thickBot="1">
      <c r="B52" s="412"/>
      <c r="C52" s="31"/>
      <c r="D52" s="31"/>
      <c r="E52" s="32"/>
      <c r="F52" s="155"/>
      <c r="G52" s="170"/>
      <c r="H52" s="170"/>
    </row>
    <row r="53" spans="2:5" ht="6.75" customHeight="1">
      <c r="B53" s="28"/>
      <c r="C53" s="15"/>
      <c r="D53" s="15"/>
      <c r="E53" s="30"/>
    </row>
    <row r="54" spans="2:5" ht="6.75" customHeight="1">
      <c r="B54" s="28"/>
      <c r="C54" s="405" t="s">
        <v>426</v>
      </c>
      <c r="D54" s="15"/>
      <c r="E54" s="30"/>
    </row>
    <row r="55" spans="2:5" ht="6.75" customHeight="1">
      <c r="B55" s="28"/>
      <c r="C55" s="406"/>
      <c r="D55" s="15"/>
      <c r="E55" s="29"/>
    </row>
    <row r="56" spans="2:5" ht="6.75" customHeight="1">
      <c r="B56" s="33"/>
      <c r="C56" s="34"/>
      <c r="D56" s="15"/>
      <c r="E56" s="29"/>
    </row>
    <row r="57" spans="2:5" ht="6.75" customHeight="1">
      <c r="B57" s="41"/>
      <c r="C57" s="35"/>
      <c r="D57" s="15"/>
      <c r="E57" s="29"/>
    </row>
    <row r="58" spans="2:5" ht="6.75" customHeight="1">
      <c r="B58" s="33"/>
      <c r="C58" s="35"/>
      <c r="D58" s="394" t="s">
        <v>427</v>
      </c>
      <c r="E58" s="29"/>
    </row>
    <row r="59" spans="2:5" ht="6.75" customHeight="1">
      <c r="B59" s="41"/>
      <c r="C59" s="35"/>
      <c r="D59" s="401"/>
      <c r="E59" s="29"/>
    </row>
    <row r="60" spans="2:5" ht="6.75" customHeight="1">
      <c r="B60" s="399" t="s">
        <v>427</v>
      </c>
      <c r="C60" s="35"/>
      <c r="D60" s="402" t="s">
        <v>437</v>
      </c>
      <c r="E60" s="29"/>
    </row>
    <row r="61" spans="2:5" ht="6.75" customHeight="1">
      <c r="B61" s="400"/>
      <c r="C61" s="16"/>
      <c r="D61" s="397"/>
      <c r="E61" s="29"/>
    </row>
    <row r="62" spans="2:5" ht="6.75" customHeight="1">
      <c r="B62" s="36"/>
      <c r="C62" s="391" t="s">
        <v>427</v>
      </c>
      <c r="D62" s="16"/>
      <c r="E62" s="29"/>
    </row>
    <row r="63" spans="2:5" ht="6.75" customHeight="1">
      <c r="B63" s="36"/>
      <c r="C63" s="392"/>
      <c r="D63" s="16"/>
      <c r="E63" s="29"/>
    </row>
    <row r="64" spans="2:5" ht="6.75" customHeight="1">
      <c r="B64" s="395" t="s">
        <v>428</v>
      </c>
      <c r="C64" s="393" t="s">
        <v>212</v>
      </c>
      <c r="D64" s="16"/>
      <c r="E64" s="29"/>
    </row>
    <row r="65" spans="2:5" ht="6.75" customHeight="1">
      <c r="B65" s="396"/>
      <c r="C65" s="394"/>
      <c r="D65" s="16"/>
      <c r="E65" s="29"/>
    </row>
    <row r="66" spans="2:5" ht="6.75" customHeight="1">
      <c r="B66" s="206"/>
      <c r="C66" s="42"/>
      <c r="D66" s="16"/>
      <c r="E66" s="404" t="s">
        <v>429</v>
      </c>
    </row>
    <row r="67" spans="2:5" ht="6.75" customHeight="1">
      <c r="B67" s="33"/>
      <c r="C67" s="42"/>
      <c r="D67" s="16"/>
      <c r="E67" s="407"/>
    </row>
    <row r="68" spans="2:5" ht="6.75" customHeight="1">
      <c r="B68" s="399" t="s">
        <v>429</v>
      </c>
      <c r="C68" s="42"/>
      <c r="D68" s="16"/>
      <c r="E68" s="403" t="s">
        <v>363</v>
      </c>
    </row>
    <row r="69" spans="2:5" ht="6.75" customHeight="1">
      <c r="B69" s="400"/>
      <c r="C69" s="15"/>
      <c r="D69" s="16"/>
      <c r="E69" s="404"/>
    </row>
    <row r="70" spans="2:5" ht="6.75" customHeight="1">
      <c r="B70" s="36"/>
      <c r="C70" s="405" t="s">
        <v>429</v>
      </c>
      <c r="D70" s="16"/>
      <c r="E70" s="29"/>
    </row>
    <row r="71" spans="2:5" ht="6.75" customHeight="1">
      <c r="B71" s="36"/>
      <c r="C71" s="406"/>
      <c r="D71" s="16"/>
      <c r="E71" s="29"/>
    </row>
    <row r="72" spans="2:5" ht="6.75" customHeight="1">
      <c r="B72" s="395" t="s">
        <v>430</v>
      </c>
      <c r="C72" s="402" t="s">
        <v>433</v>
      </c>
      <c r="D72" s="16"/>
      <c r="E72" s="29"/>
    </row>
    <row r="73" spans="2:5" ht="6.75" customHeight="1">
      <c r="B73" s="396"/>
      <c r="C73" s="397"/>
      <c r="D73" s="16"/>
      <c r="E73" s="29"/>
    </row>
    <row r="74" spans="2:5" ht="6.75" customHeight="1">
      <c r="B74" s="28"/>
      <c r="C74" s="35"/>
      <c r="D74" s="397" t="s">
        <v>429</v>
      </c>
      <c r="E74" s="29"/>
    </row>
    <row r="75" spans="2:5" ht="6.75" customHeight="1">
      <c r="B75" s="43"/>
      <c r="C75" s="35"/>
      <c r="D75" s="398"/>
      <c r="E75" s="29"/>
    </row>
    <row r="76" spans="2:5" ht="6.75" customHeight="1">
      <c r="B76" s="399" t="s">
        <v>431</v>
      </c>
      <c r="C76" s="35"/>
      <c r="D76" s="393" t="s">
        <v>435</v>
      </c>
      <c r="E76" s="29"/>
    </row>
    <row r="77" spans="2:5" ht="6.75" customHeight="1">
      <c r="B77" s="400"/>
      <c r="C77" s="16"/>
      <c r="D77" s="394"/>
      <c r="E77" s="29"/>
    </row>
    <row r="78" spans="2:5" ht="6.75" customHeight="1">
      <c r="B78" s="36"/>
      <c r="C78" s="391" t="s">
        <v>431</v>
      </c>
      <c r="D78" s="15"/>
      <c r="E78" s="29"/>
    </row>
    <row r="79" spans="2:5" ht="6.75" customHeight="1">
      <c r="B79" s="36"/>
      <c r="C79" s="392"/>
      <c r="D79" s="15"/>
      <c r="E79" s="29"/>
    </row>
    <row r="80" spans="2:5" ht="6.75" customHeight="1">
      <c r="B80" s="395" t="s">
        <v>432</v>
      </c>
      <c r="C80" s="393" t="s">
        <v>434</v>
      </c>
      <c r="D80" s="15"/>
      <c r="E80" s="29"/>
    </row>
    <row r="81" spans="2:5" ht="6.75" customHeight="1">
      <c r="B81" s="396"/>
      <c r="C81" s="394"/>
      <c r="D81" s="15"/>
      <c r="E81" s="29"/>
    </row>
    <row r="82" spans="2:5" ht="6.75" customHeight="1" thickBot="1">
      <c r="B82" s="37"/>
      <c r="C82" s="38"/>
      <c r="D82" s="39"/>
      <c r="E82" s="40"/>
    </row>
    <row r="83" ht="6.75" customHeight="1" thickTop="1"/>
  </sheetData>
  <sheetProtection/>
  <mergeCells count="46">
    <mergeCell ref="D12:D13"/>
    <mergeCell ref="B14:B15"/>
    <mergeCell ref="C16:C17"/>
    <mergeCell ref="B18:B19"/>
    <mergeCell ref="B22:B23"/>
    <mergeCell ref="C24:C25"/>
    <mergeCell ref="B26:B27"/>
    <mergeCell ref="B80:B81"/>
    <mergeCell ref="B72:B73"/>
    <mergeCell ref="D74:D75"/>
    <mergeCell ref="B76:B77"/>
    <mergeCell ref="D76:D77"/>
    <mergeCell ref="D58:D59"/>
    <mergeCell ref="B60:B61"/>
    <mergeCell ref="D60:D61"/>
    <mergeCell ref="C62:C63"/>
    <mergeCell ref="B34:B35"/>
    <mergeCell ref="B48:D48"/>
    <mergeCell ref="B51:B52"/>
    <mergeCell ref="B64:B65"/>
    <mergeCell ref="C80:C81"/>
    <mergeCell ref="C70:C71"/>
    <mergeCell ref="C64:C65"/>
    <mergeCell ref="C78:C79"/>
    <mergeCell ref="B49:B50"/>
    <mergeCell ref="C72:C73"/>
    <mergeCell ref="B5:B6"/>
    <mergeCell ref="E66:E67"/>
    <mergeCell ref="E68:E69"/>
    <mergeCell ref="B68:B69"/>
    <mergeCell ref="B39:H39"/>
    <mergeCell ref="C40:I41"/>
    <mergeCell ref="D30:D31"/>
    <mergeCell ref="C34:C35"/>
    <mergeCell ref="B30:B31"/>
    <mergeCell ref="C32:C33"/>
    <mergeCell ref="B2:D2"/>
    <mergeCell ref="C54:C55"/>
    <mergeCell ref="C8:C9"/>
    <mergeCell ref="C18:C19"/>
    <mergeCell ref="E22:E23"/>
    <mergeCell ref="C26:C27"/>
    <mergeCell ref="E20:E21"/>
    <mergeCell ref="D28:D29"/>
    <mergeCell ref="D14:D15"/>
    <mergeCell ref="B3:B4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400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252" customWidth="1"/>
    <col min="3" max="3" width="21.25390625" style="12" customWidth="1"/>
    <col min="4" max="4" width="6.875" style="12" customWidth="1"/>
    <col min="5" max="19" width="4.625" style="4" customWidth="1"/>
    <col min="20" max="20" width="6.25390625" style="0" customWidth="1"/>
    <col min="21" max="21" width="5.375" style="0" customWidth="1"/>
    <col min="22" max="22" width="13.25390625" style="0" bestFit="1" customWidth="1"/>
    <col min="23" max="23" width="18.125" style="0" bestFit="1" customWidth="1"/>
  </cols>
  <sheetData>
    <row r="1" ht="13.5" thickBot="1"/>
    <row r="2" spans="3:15" ht="12.75">
      <c r="C2" s="45" t="s">
        <v>240</v>
      </c>
      <c r="D2" s="46">
        <v>1</v>
      </c>
      <c r="E2" s="47" t="s">
        <v>146</v>
      </c>
      <c r="F2" s="48"/>
      <c r="G2" s="48"/>
      <c r="H2" s="48"/>
      <c r="I2" s="48"/>
      <c r="J2" s="48"/>
      <c r="K2" s="48"/>
      <c r="L2" s="48"/>
      <c r="M2" s="48"/>
      <c r="N2" s="48"/>
      <c r="O2" s="171"/>
    </row>
    <row r="3" spans="3:15" ht="12.75">
      <c r="C3" s="195" t="s">
        <v>241</v>
      </c>
      <c r="D3" s="50" t="s">
        <v>242</v>
      </c>
      <c r="E3" s="51" t="s">
        <v>136</v>
      </c>
      <c r="F3" s="52"/>
      <c r="G3" s="52"/>
      <c r="H3" s="52"/>
      <c r="I3" s="52"/>
      <c r="J3" s="52"/>
      <c r="K3" s="52"/>
      <c r="L3" s="52"/>
      <c r="M3" s="52"/>
      <c r="N3" s="52"/>
      <c r="O3" s="172"/>
    </row>
    <row r="4" spans="3:15" ht="12.75">
      <c r="C4" s="49" t="s">
        <v>243</v>
      </c>
      <c r="D4" s="50">
        <v>3</v>
      </c>
      <c r="E4" s="51" t="s">
        <v>1</v>
      </c>
      <c r="F4" s="52"/>
      <c r="G4" s="52"/>
      <c r="H4" s="52"/>
      <c r="I4" s="52"/>
      <c r="J4" s="52"/>
      <c r="K4" s="52"/>
      <c r="L4" s="52"/>
      <c r="M4" s="52"/>
      <c r="N4" s="52"/>
      <c r="O4" s="172"/>
    </row>
    <row r="5" spans="3:15" ht="12.75">
      <c r="C5" s="195" t="s">
        <v>244</v>
      </c>
      <c r="D5" s="50">
        <v>4</v>
      </c>
      <c r="E5" s="51" t="s">
        <v>245</v>
      </c>
      <c r="F5" s="52"/>
      <c r="G5" s="52"/>
      <c r="H5" s="52"/>
      <c r="I5" s="52"/>
      <c r="J5" s="52"/>
      <c r="K5" s="52"/>
      <c r="L5" s="52"/>
      <c r="M5" s="52"/>
      <c r="N5" s="52"/>
      <c r="O5" s="172"/>
    </row>
    <row r="6" spans="3:15" ht="12.75">
      <c r="C6" s="195" t="s">
        <v>246</v>
      </c>
      <c r="D6" s="50">
        <v>5</v>
      </c>
      <c r="E6" s="51" t="s">
        <v>461</v>
      </c>
      <c r="F6" s="52"/>
      <c r="G6" s="52"/>
      <c r="H6" s="52"/>
      <c r="I6" s="52"/>
      <c r="J6" s="52"/>
      <c r="K6" s="52"/>
      <c r="L6" s="52"/>
      <c r="M6" s="52"/>
      <c r="N6" s="52"/>
      <c r="O6" s="172"/>
    </row>
    <row r="7" spans="3:15" ht="12.75">
      <c r="C7" s="195" t="s">
        <v>247</v>
      </c>
      <c r="D7" s="25" t="s">
        <v>248</v>
      </c>
      <c r="E7" s="51" t="s">
        <v>249</v>
      </c>
      <c r="F7" s="52"/>
      <c r="G7" s="52"/>
      <c r="H7" s="52"/>
      <c r="I7" s="52"/>
      <c r="J7" s="52"/>
      <c r="K7" s="52"/>
      <c r="L7" s="52"/>
      <c r="M7" s="52"/>
      <c r="N7" s="52"/>
      <c r="O7" s="172"/>
    </row>
    <row r="8" spans="3:15" ht="12.75">
      <c r="C8" s="195" t="s">
        <v>250</v>
      </c>
      <c r="D8" s="25">
        <v>6</v>
      </c>
      <c r="E8" s="51" t="s">
        <v>251</v>
      </c>
      <c r="F8" s="52"/>
      <c r="G8" s="52"/>
      <c r="H8" s="52"/>
      <c r="I8" s="52"/>
      <c r="J8" s="52"/>
      <c r="K8" s="52"/>
      <c r="L8" s="52"/>
      <c r="M8" s="52"/>
      <c r="N8" s="52"/>
      <c r="O8" s="172"/>
    </row>
    <row r="9" spans="3:15" ht="12.75">
      <c r="C9" s="195" t="s">
        <v>252</v>
      </c>
      <c r="D9" s="50">
        <v>7</v>
      </c>
      <c r="E9" s="51" t="s">
        <v>127</v>
      </c>
      <c r="F9" s="52"/>
      <c r="G9" s="52"/>
      <c r="H9" s="52"/>
      <c r="I9" s="52"/>
      <c r="J9" s="52"/>
      <c r="K9" s="52"/>
      <c r="L9" s="52"/>
      <c r="M9" s="52"/>
      <c r="N9" s="52"/>
      <c r="O9" s="172"/>
    </row>
    <row r="10" spans="3:15" ht="12.75">
      <c r="C10" s="195" t="s">
        <v>253</v>
      </c>
      <c r="D10" s="25" t="s">
        <v>167</v>
      </c>
      <c r="E10" s="51" t="s">
        <v>141</v>
      </c>
      <c r="F10" s="52"/>
      <c r="G10" s="52"/>
      <c r="H10" s="52"/>
      <c r="I10" s="52"/>
      <c r="J10" s="52"/>
      <c r="K10" s="52"/>
      <c r="L10" s="52"/>
      <c r="M10" s="52"/>
      <c r="N10" s="52"/>
      <c r="O10" s="172"/>
    </row>
    <row r="11" spans="3:15" ht="12.75">
      <c r="C11" s="195" t="s">
        <v>253</v>
      </c>
      <c r="D11" s="25" t="s">
        <v>168</v>
      </c>
      <c r="E11" s="51" t="s">
        <v>137</v>
      </c>
      <c r="F11" s="52"/>
      <c r="G11" s="52"/>
      <c r="H11" s="52"/>
      <c r="I11" s="52"/>
      <c r="J11" s="52"/>
      <c r="K11" s="52"/>
      <c r="L11" s="52"/>
      <c r="M11" s="52"/>
      <c r="N11" s="52"/>
      <c r="O11" s="172"/>
    </row>
    <row r="12" spans="3:15" ht="12.75">
      <c r="C12" s="195" t="s">
        <v>254</v>
      </c>
      <c r="D12" s="25">
        <v>9</v>
      </c>
      <c r="E12" s="51" t="s">
        <v>255</v>
      </c>
      <c r="F12" s="52"/>
      <c r="G12" s="52"/>
      <c r="H12" s="52"/>
      <c r="I12" s="52"/>
      <c r="J12" s="52"/>
      <c r="K12" s="52"/>
      <c r="L12" s="52"/>
      <c r="M12" s="52"/>
      <c r="N12" s="52"/>
      <c r="O12" s="172"/>
    </row>
    <row r="13" spans="3:15" ht="12.75">
      <c r="C13" s="195" t="s">
        <v>256</v>
      </c>
      <c r="D13" s="25">
        <v>10</v>
      </c>
      <c r="E13" s="51" t="s">
        <v>169</v>
      </c>
      <c r="F13" s="52"/>
      <c r="G13" s="52"/>
      <c r="H13" s="52"/>
      <c r="I13" s="52"/>
      <c r="J13" s="52"/>
      <c r="K13" s="52"/>
      <c r="L13" s="52"/>
      <c r="M13" s="52"/>
      <c r="N13" s="52"/>
      <c r="O13" s="172"/>
    </row>
    <row r="14" spans="3:15" ht="12.75">
      <c r="C14" s="195" t="s">
        <v>257</v>
      </c>
      <c r="D14" s="50">
        <v>11</v>
      </c>
      <c r="E14" s="51" t="s">
        <v>128</v>
      </c>
      <c r="F14" s="52"/>
      <c r="G14" s="52"/>
      <c r="H14" s="52"/>
      <c r="I14" s="52"/>
      <c r="J14" s="52"/>
      <c r="K14" s="52"/>
      <c r="L14" s="52"/>
      <c r="M14" s="52"/>
      <c r="N14" s="52"/>
      <c r="O14" s="172"/>
    </row>
    <row r="15" spans="3:15" ht="12.75">
      <c r="C15" s="195" t="s">
        <v>258</v>
      </c>
      <c r="D15" s="50">
        <v>12</v>
      </c>
      <c r="E15" s="51" t="s">
        <v>2</v>
      </c>
      <c r="F15" s="52"/>
      <c r="G15" s="52"/>
      <c r="H15" s="52"/>
      <c r="I15" s="52"/>
      <c r="J15" s="52"/>
      <c r="K15" s="52"/>
      <c r="L15" s="52"/>
      <c r="M15" s="52"/>
      <c r="N15" s="52"/>
      <c r="O15" s="172"/>
    </row>
    <row r="16" spans="3:15" ht="12.75">
      <c r="C16" s="195" t="s">
        <v>259</v>
      </c>
      <c r="D16" s="50">
        <v>13</v>
      </c>
      <c r="E16" s="54" t="s">
        <v>138</v>
      </c>
      <c r="F16" s="52"/>
      <c r="G16" s="52"/>
      <c r="H16" s="52"/>
      <c r="I16" s="52"/>
      <c r="J16" s="52"/>
      <c r="K16" s="52"/>
      <c r="L16" s="52"/>
      <c r="M16" s="52"/>
      <c r="N16" s="52"/>
      <c r="O16" s="173"/>
    </row>
    <row r="17" spans="3:15" ht="12.75">
      <c r="C17" s="195">
        <v>42245</v>
      </c>
      <c r="D17" s="50">
        <v>14</v>
      </c>
      <c r="E17" s="54" t="s">
        <v>140</v>
      </c>
      <c r="F17" s="52"/>
      <c r="G17" s="52"/>
      <c r="H17" s="52"/>
      <c r="I17" s="52"/>
      <c r="J17" s="52"/>
      <c r="K17" s="52"/>
      <c r="L17" s="52"/>
      <c r="M17" s="52"/>
      <c r="N17" s="52"/>
      <c r="O17" s="173"/>
    </row>
    <row r="18" spans="3:15" ht="12.75">
      <c r="C18" s="195">
        <v>42246</v>
      </c>
      <c r="D18" s="50">
        <v>15</v>
      </c>
      <c r="E18" s="54" t="s">
        <v>139</v>
      </c>
      <c r="F18" s="52"/>
      <c r="G18" s="52"/>
      <c r="H18" s="52"/>
      <c r="I18" s="52"/>
      <c r="J18" s="52"/>
      <c r="K18" s="52"/>
      <c r="L18" s="52"/>
      <c r="M18" s="52"/>
      <c r="N18" s="52"/>
      <c r="O18" s="173"/>
    </row>
    <row r="19" spans="3:15" ht="12.75">
      <c r="C19" s="195">
        <v>42252</v>
      </c>
      <c r="D19" s="50"/>
      <c r="E19" s="54" t="s">
        <v>142</v>
      </c>
      <c r="F19" s="52"/>
      <c r="G19" s="52"/>
      <c r="H19" s="52"/>
      <c r="I19" s="52"/>
      <c r="J19" s="52"/>
      <c r="K19" s="53"/>
      <c r="L19" s="52"/>
      <c r="M19" s="52"/>
      <c r="N19" s="52"/>
      <c r="O19" s="173"/>
    </row>
    <row r="20" spans="3:15" ht="13.5" thickBot="1">
      <c r="C20" s="196">
        <v>42254</v>
      </c>
      <c r="D20" s="55"/>
      <c r="E20" s="56" t="s">
        <v>143</v>
      </c>
      <c r="F20" s="57"/>
      <c r="G20" s="57"/>
      <c r="H20" s="57"/>
      <c r="I20" s="57"/>
      <c r="J20" s="57"/>
      <c r="K20" s="58"/>
      <c r="L20" s="57"/>
      <c r="M20" s="57"/>
      <c r="N20" s="57"/>
      <c r="O20" s="174"/>
    </row>
    <row r="21" ht="13.5" thickBot="1"/>
    <row r="22" spans="2:23" ht="13.5" thickBot="1">
      <c r="B22" s="253" t="s">
        <v>0</v>
      </c>
      <c r="C22" s="144" t="s">
        <v>260</v>
      </c>
      <c r="D22" s="143" t="s">
        <v>126</v>
      </c>
      <c r="E22" s="5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59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334" t="s">
        <v>125</v>
      </c>
      <c r="U22" s="335"/>
      <c r="V22" s="336" t="s">
        <v>308</v>
      </c>
      <c r="W22" s="334" t="s">
        <v>309</v>
      </c>
    </row>
    <row r="23" spans="2:23" ht="12.75">
      <c r="B23" s="254">
        <v>1</v>
      </c>
      <c r="C23" s="201" t="s">
        <v>261</v>
      </c>
      <c r="D23" s="150">
        <v>1977</v>
      </c>
      <c r="E23" s="280"/>
      <c r="F23" s="343">
        <v>100</v>
      </c>
      <c r="G23" s="255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  <c r="P23" s="255">
        <v>0</v>
      </c>
      <c r="Q23" s="255">
        <v>0</v>
      </c>
      <c r="R23" s="255">
        <v>0</v>
      </c>
      <c r="S23" s="257">
        <v>0</v>
      </c>
      <c r="T23" s="337">
        <f>LARGE(E23:R23,1)+LARGE(E23:R23,2)+LARGE(E23:R23,3)+LARGE(E23:R23,4)+LARGE(E23:R23,5)+LARGE(E23:R23,6)+LARGE(E23:R23,7)+S23</f>
        <v>100</v>
      </c>
      <c r="U23" s="338"/>
      <c r="V23" s="339">
        <f>COUNTIF(E23:S23,"&gt;0")</f>
        <v>1</v>
      </c>
      <c r="W23" s="340">
        <f>T23/V23</f>
        <v>100</v>
      </c>
    </row>
    <row r="24" spans="2:23" ht="12.75">
      <c r="B24" s="258">
        <v>2</v>
      </c>
      <c r="C24" s="207" t="s">
        <v>262</v>
      </c>
      <c r="D24" s="152">
        <v>1977</v>
      </c>
      <c r="E24" s="347"/>
      <c r="F24" s="344">
        <v>60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0</v>
      </c>
      <c r="Q24" s="259">
        <v>0</v>
      </c>
      <c r="R24" s="259">
        <v>0</v>
      </c>
      <c r="S24" s="346">
        <v>0</v>
      </c>
      <c r="T24" s="341">
        <f>LARGE(E24:R24,1)+LARGE(E24:R24,2)+LARGE(E24:R24,3)+LARGE(E24:R24,4)+LARGE(E24:R24,5)+LARGE(E24:R24,6)+LARGE(E24:R24,7)+S24</f>
        <v>60</v>
      </c>
      <c r="U24" s="338"/>
      <c r="V24" s="350">
        <f>COUNTIF(E24:S24,"&gt;0")</f>
        <v>1</v>
      </c>
      <c r="W24" s="351">
        <f>T24/V24</f>
        <v>60</v>
      </c>
    </row>
    <row r="25" spans="2:23" ht="13.5" thickBot="1">
      <c r="B25" s="260" t="s">
        <v>263</v>
      </c>
      <c r="C25" s="139" t="s">
        <v>264</v>
      </c>
      <c r="D25" s="175">
        <v>1977</v>
      </c>
      <c r="E25" s="279"/>
      <c r="F25" s="345">
        <v>60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2">
        <v>0</v>
      </c>
      <c r="T25" s="349">
        <f>LARGE(E25:R25,1)+LARGE(E25:R25,2)+LARGE(E25:R25,3)+LARGE(E25:R25,4)+LARGE(E25:R25,5)+LARGE(E25:R25,6)+LARGE(E25:R25,7)+S25</f>
        <v>60</v>
      </c>
      <c r="V25" s="352">
        <f>COUNTIF(E25:S25,"&gt;0")</f>
        <v>1</v>
      </c>
      <c r="W25" s="353">
        <f>T25/V25</f>
        <v>60</v>
      </c>
    </row>
    <row r="26" ht="13.5" thickBot="1"/>
    <row r="27" spans="2:23" ht="13.5" thickBot="1">
      <c r="B27" s="253" t="s">
        <v>0</v>
      </c>
      <c r="C27" s="144" t="s">
        <v>265</v>
      </c>
      <c r="D27" s="143" t="s">
        <v>126</v>
      </c>
      <c r="E27" s="5">
        <v>1</v>
      </c>
      <c r="F27" s="6">
        <v>2</v>
      </c>
      <c r="G27" s="6">
        <v>3</v>
      </c>
      <c r="H27" s="6">
        <v>4</v>
      </c>
      <c r="I27" s="6">
        <v>5</v>
      </c>
      <c r="J27" s="6">
        <v>6</v>
      </c>
      <c r="K27" s="6">
        <v>7</v>
      </c>
      <c r="L27" s="59">
        <v>8</v>
      </c>
      <c r="M27" s="6">
        <v>9</v>
      </c>
      <c r="N27" s="6">
        <v>10</v>
      </c>
      <c r="O27" s="6">
        <v>11</v>
      </c>
      <c r="P27" s="6">
        <v>12</v>
      </c>
      <c r="Q27" s="6">
        <v>13</v>
      </c>
      <c r="R27" s="6">
        <v>14</v>
      </c>
      <c r="S27" s="6">
        <v>15</v>
      </c>
      <c r="T27" s="334" t="s">
        <v>125</v>
      </c>
      <c r="U27" s="335"/>
      <c r="V27" s="336" t="s">
        <v>308</v>
      </c>
      <c r="W27" s="334" t="s">
        <v>309</v>
      </c>
    </row>
    <row r="28" spans="2:23" ht="12.75">
      <c r="B28" s="263" t="s">
        <v>266</v>
      </c>
      <c r="C28" s="264" t="s">
        <v>267</v>
      </c>
      <c r="D28" s="265">
        <v>1973</v>
      </c>
      <c r="E28" s="280"/>
      <c r="F28" s="23">
        <v>100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255">
        <v>0</v>
      </c>
      <c r="P28" s="255">
        <v>0</v>
      </c>
      <c r="Q28" s="255">
        <v>0</v>
      </c>
      <c r="R28" s="255">
        <v>0</v>
      </c>
      <c r="S28" s="257">
        <v>0</v>
      </c>
      <c r="T28" s="337">
        <f>LARGE(E28:R28,1)+LARGE(E28:R28,2)+LARGE(E28:R28,3)+LARGE(E28:R28,4)+LARGE(E28:R28,5)+LARGE(E28:R28,6)+LARGE(E28:R28,7)+S28</f>
        <v>100</v>
      </c>
      <c r="U28" s="338"/>
      <c r="V28" s="339">
        <f>COUNTIF(E28:S28,"&gt;0")</f>
        <v>1</v>
      </c>
      <c r="W28" s="340">
        <f>T28/V28</f>
        <v>100</v>
      </c>
    </row>
    <row r="29" spans="2:23" ht="13.5" thickBot="1">
      <c r="B29" s="266" t="s">
        <v>266</v>
      </c>
      <c r="C29" s="267" t="s">
        <v>268</v>
      </c>
      <c r="D29" s="268">
        <v>1972</v>
      </c>
      <c r="E29" s="279"/>
      <c r="F29" s="261">
        <v>0</v>
      </c>
      <c r="G29" s="269">
        <v>100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2">
        <v>0</v>
      </c>
      <c r="T29" s="349">
        <f>LARGE(E29:R29,1)+LARGE(E29:R29,2)+LARGE(E29:R29,3)+LARGE(E29:R29,4)+LARGE(E29:R29,5)+LARGE(E29:R29,6)+LARGE(E29:R29,7)+S29</f>
        <v>100</v>
      </c>
      <c r="U29" s="338"/>
      <c r="V29" s="352">
        <f>COUNTIF(E29:S29,"&gt;0")</f>
        <v>1</v>
      </c>
      <c r="W29" s="354">
        <f>T29/V29</f>
        <v>100</v>
      </c>
    </row>
    <row r="30" ht="13.5" thickBot="1"/>
    <row r="31" spans="2:23" ht="13.5" thickBot="1">
      <c r="B31" s="253" t="s">
        <v>0</v>
      </c>
      <c r="C31" s="144" t="s">
        <v>53</v>
      </c>
      <c r="D31" s="143" t="s">
        <v>126</v>
      </c>
      <c r="E31" s="5">
        <v>1</v>
      </c>
      <c r="F31" s="6">
        <v>2</v>
      </c>
      <c r="G31" s="6">
        <v>3</v>
      </c>
      <c r="H31" s="6">
        <v>4</v>
      </c>
      <c r="I31" s="6">
        <v>5</v>
      </c>
      <c r="J31" s="6">
        <v>6</v>
      </c>
      <c r="K31" s="6">
        <v>7</v>
      </c>
      <c r="L31" s="59">
        <v>8</v>
      </c>
      <c r="M31" s="6">
        <v>9</v>
      </c>
      <c r="N31" s="6">
        <v>10</v>
      </c>
      <c r="O31" s="6">
        <v>11</v>
      </c>
      <c r="P31" s="6">
        <v>12</v>
      </c>
      <c r="Q31" s="6">
        <v>13</v>
      </c>
      <c r="R31" s="6">
        <v>14</v>
      </c>
      <c r="S31" s="6">
        <v>15</v>
      </c>
      <c r="T31" s="334" t="s">
        <v>125</v>
      </c>
      <c r="U31" s="335"/>
      <c r="V31" s="336" t="s">
        <v>308</v>
      </c>
      <c r="W31" s="334" t="s">
        <v>309</v>
      </c>
    </row>
    <row r="32" spans="2:23" ht="12.75">
      <c r="B32" s="263" t="s">
        <v>266</v>
      </c>
      <c r="C32" s="201" t="s">
        <v>269</v>
      </c>
      <c r="D32" s="150">
        <v>1969</v>
      </c>
      <c r="E32" s="280"/>
      <c r="F32" s="96">
        <v>100</v>
      </c>
      <c r="G32" s="255">
        <v>0</v>
      </c>
      <c r="H32" s="255">
        <v>0</v>
      </c>
      <c r="I32" s="255">
        <v>0</v>
      </c>
      <c r="J32" s="255">
        <v>0</v>
      </c>
      <c r="K32" s="255">
        <v>0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  <c r="Q32" s="255">
        <v>0</v>
      </c>
      <c r="R32" s="255">
        <v>0</v>
      </c>
      <c r="S32" s="257">
        <v>0</v>
      </c>
      <c r="T32" s="337">
        <f>SUM(F32:S32)</f>
        <v>100</v>
      </c>
      <c r="U32" s="338"/>
      <c r="V32" s="339">
        <f>COUNTIF(E32:S32,"&gt;0")</f>
        <v>1</v>
      </c>
      <c r="W32" s="340">
        <f>T32/V32</f>
        <v>100</v>
      </c>
    </row>
    <row r="33" spans="2:23" ht="13.5" thickBot="1">
      <c r="B33" s="266" t="s">
        <v>266</v>
      </c>
      <c r="C33" s="267" t="s">
        <v>152</v>
      </c>
      <c r="D33" s="268">
        <v>1966</v>
      </c>
      <c r="E33" s="279"/>
      <c r="F33" s="261">
        <v>0</v>
      </c>
      <c r="G33" s="269">
        <v>100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61">
        <v>0</v>
      </c>
      <c r="N33" s="261">
        <v>0</v>
      </c>
      <c r="O33" s="261">
        <v>0</v>
      </c>
      <c r="P33" s="261">
        <v>0</v>
      </c>
      <c r="Q33" s="261">
        <v>0</v>
      </c>
      <c r="R33" s="261">
        <v>0</v>
      </c>
      <c r="S33" s="262">
        <v>0</v>
      </c>
      <c r="T33" s="349">
        <f>LARGE(E33:R33,1)+LARGE(E33:R33,2)+LARGE(E33:R33,3)+LARGE(E33:R33,4)+LARGE(E33:R33,5)+LARGE(E33:R33,6)+LARGE(E33:R33,7)+S33</f>
        <v>100</v>
      </c>
      <c r="U33" s="338"/>
      <c r="V33" s="352">
        <f>COUNTIF(E33:S33,"&gt;0")</f>
        <v>1</v>
      </c>
      <c r="W33" s="354">
        <f>T33/V33</f>
        <v>100</v>
      </c>
    </row>
    <row r="34" ht="13.5" thickBot="1"/>
    <row r="35" spans="2:23" ht="13.5" thickBot="1">
      <c r="B35" s="253" t="s">
        <v>0</v>
      </c>
      <c r="C35" s="144" t="s">
        <v>38</v>
      </c>
      <c r="D35" s="143" t="s">
        <v>126</v>
      </c>
      <c r="E35" s="5">
        <v>1</v>
      </c>
      <c r="F35" s="6">
        <v>2</v>
      </c>
      <c r="G35" s="6">
        <v>3</v>
      </c>
      <c r="H35" s="6">
        <v>4</v>
      </c>
      <c r="I35" s="6">
        <v>5</v>
      </c>
      <c r="J35" s="6">
        <v>6</v>
      </c>
      <c r="K35" s="6">
        <v>7</v>
      </c>
      <c r="L35" s="59">
        <v>8</v>
      </c>
      <c r="M35" s="6">
        <v>9</v>
      </c>
      <c r="N35" s="6">
        <v>10</v>
      </c>
      <c r="O35" s="6">
        <v>11</v>
      </c>
      <c r="P35" s="6">
        <v>12</v>
      </c>
      <c r="Q35" s="6">
        <v>13</v>
      </c>
      <c r="R35" s="6">
        <v>14</v>
      </c>
      <c r="S35" s="6">
        <v>15</v>
      </c>
      <c r="T35" s="334" t="s">
        <v>125</v>
      </c>
      <c r="U35" s="335"/>
      <c r="V35" s="336" t="s">
        <v>308</v>
      </c>
      <c r="W35" s="334" t="s">
        <v>309</v>
      </c>
    </row>
    <row r="36" spans="2:23" ht="12.75">
      <c r="B36" s="254" t="s">
        <v>266</v>
      </c>
      <c r="C36" s="271" t="s">
        <v>171</v>
      </c>
      <c r="D36" s="150">
        <v>1962</v>
      </c>
      <c r="E36" s="272">
        <v>80</v>
      </c>
      <c r="F36" s="256">
        <v>80</v>
      </c>
      <c r="G36" s="255">
        <v>0</v>
      </c>
      <c r="H36" s="255">
        <v>66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255">
        <v>0</v>
      </c>
      <c r="P36" s="255">
        <v>0</v>
      </c>
      <c r="Q36" s="255">
        <v>0</v>
      </c>
      <c r="R36" s="255">
        <v>0</v>
      </c>
      <c r="S36" s="257">
        <v>0</v>
      </c>
      <c r="T36" s="337">
        <f aca="true" t="shared" si="0" ref="T36:T47">LARGE(E36:R36,1)+LARGE(E36:R36,2)+LARGE(E36:R36,3)+LARGE(E36:R36,4)+LARGE(E36:R36,5)+LARGE(E36:R36,6)+LARGE(E36:R36,7)+S36</f>
        <v>226</v>
      </c>
      <c r="U36" s="338"/>
      <c r="V36" s="339">
        <f>COUNTIF(E36:S36,"&gt;0")</f>
        <v>3</v>
      </c>
      <c r="W36" s="340">
        <f>T36/V36</f>
        <v>75.33333333333333</v>
      </c>
    </row>
    <row r="37" spans="2:23" ht="12.75">
      <c r="B37" s="258" t="s">
        <v>266</v>
      </c>
      <c r="C37" s="207" t="s">
        <v>170</v>
      </c>
      <c r="D37" s="152">
        <v>1961</v>
      </c>
      <c r="E37" s="273">
        <v>60</v>
      </c>
      <c r="F37" s="259">
        <v>100</v>
      </c>
      <c r="G37" s="259">
        <v>0</v>
      </c>
      <c r="H37" s="259">
        <v>66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346">
        <v>0</v>
      </c>
      <c r="T37" s="341">
        <f t="shared" si="0"/>
        <v>226</v>
      </c>
      <c r="U37" s="338"/>
      <c r="V37" s="350">
        <f>COUNTIF(E37:S37,"&gt;0")</f>
        <v>3</v>
      </c>
      <c r="W37" s="351">
        <f>T37/V37</f>
        <v>75.33333333333333</v>
      </c>
    </row>
    <row r="38" spans="2:23" ht="12.75">
      <c r="B38" s="258" t="s">
        <v>263</v>
      </c>
      <c r="C38" s="141" t="s">
        <v>154</v>
      </c>
      <c r="D38" s="152">
        <v>1961</v>
      </c>
      <c r="E38" s="286">
        <v>60</v>
      </c>
      <c r="F38" s="259">
        <v>0</v>
      </c>
      <c r="G38" s="259">
        <v>0</v>
      </c>
      <c r="H38" s="259">
        <v>110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346">
        <v>0</v>
      </c>
      <c r="T38" s="341">
        <f t="shared" si="0"/>
        <v>170</v>
      </c>
      <c r="V38" s="350">
        <f aca="true" t="shared" si="1" ref="V38:V46">COUNTIF(E38:S38,"&gt;0")</f>
        <v>2</v>
      </c>
      <c r="W38" s="342">
        <f aca="true" t="shared" si="2" ref="W38:W47">T38/V38</f>
        <v>85</v>
      </c>
    </row>
    <row r="39" spans="2:23" ht="12.75">
      <c r="B39" s="258" t="s">
        <v>295</v>
      </c>
      <c r="C39" s="141" t="s">
        <v>207</v>
      </c>
      <c r="D39" s="152">
        <v>1963</v>
      </c>
      <c r="E39" s="274">
        <v>40</v>
      </c>
      <c r="F39" s="259">
        <v>0</v>
      </c>
      <c r="G39" s="275">
        <v>80</v>
      </c>
      <c r="H39" s="259">
        <v>44</v>
      </c>
      <c r="I39" s="259">
        <v>0</v>
      </c>
      <c r="J39" s="259">
        <v>0</v>
      </c>
      <c r="K39" s="259">
        <v>0</v>
      </c>
      <c r="L39" s="259">
        <v>0</v>
      </c>
      <c r="M39" s="259">
        <v>0</v>
      </c>
      <c r="N39" s="259">
        <v>0</v>
      </c>
      <c r="O39" s="259">
        <v>0</v>
      </c>
      <c r="P39" s="259">
        <v>0</v>
      </c>
      <c r="Q39" s="259">
        <v>0</v>
      </c>
      <c r="R39" s="259">
        <v>0</v>
      </c>
      <c r="S39" s="346">
        <v>0</v>
      </c>
      <c r="T39" s="341">
        <f t="shared" si="0"/>
        <v>164</v>
      </c>
      <c r="V39" s="350">
        <f t="shared" si="1"/>
        <v>3</v>
      </c>
      <c r="W39" s="342">
        <f t="shared" si="2"/>
        <v>54.666666666666664</v>
      </c>
    </row>
    <row r="40" spans="2:23" ht="12.75">
      <c r="B40" s="258" t="s">
        <v>302</v>
      </c>
      <c r="C40" s="182" t="s">
        <v>271</v>
      </c>
      <c r="D40" s="152">
        <v>1962</v>
      </c>
      <c r="E40" s="347"/>
      <c r="F40" s="97">
        <v>60</v>
      </c>
      <c r="G40" s="275">
        <v>0</v>
      </c>
      <c r="H40" s="259">
        <v>44</v>
      </c>
      <c r="I40" s="259">
        <v>0</v>
      </c>
      <c r="J40" s="259">
        <v>0</v>
      </c>
      <c r="K40" s="259">
        <v>0</v>
      </c>
      <c r="L40" s="259">
        <v>0</v>
      </c>
      <c r="M40" s="259">
        <v>0</v>
      </c>
      <c r="N40" s="259">
        <v>0</v>
      </c>
      <c r="O40" s="259">
        <v>0</v>
      </c>
      <c r="P40" s="259">
        <v>0</v>
      </c>
      <c r="Q40" s="259">
        <v>0</v>
      </c>
      <c r="R40" s="259">
        <v>0</v>
      </c>
      <c r="S40" s="346">
        <v>0</v>
      </c>
      <c r="T40" s="341">
        <f t="shared" si="0"/>
        <v>104</v>
      </c>
      <c r="V40" s="350">
        <f t="shared" si="1"/>
        <v>2</v>
      </c>
      <c r="W40" s="342">
        <f>T40/V40</f>
        <v>52</v>
      </c>
    </row>
    <row r="41" spans="2:23" ht="12.75">
      <c r="B41" s="258" t="s">
        <v>302</v>
      </c>
      <c r="C41" s="182" t="s">
        <v>162</v>
      </c>
      <c r="D41" s="152">
        <v>1962</v>
      </c>
      <c r="E41" s="347"/>
      <c r="F41" s="259"/>
      <c r="G41" s="275">
        <v>60</v>
      </c>
      <c r="H41" s="259">
        <v>44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346">
        <v>0</v>
      </c>
      <c r="T41" s="341">
        <f t="shared" si="0"/>
        <v>104</v>
      </c>
      <c r="V41" s="350">
        <f t="shared" si="1"/>
        <v>2</v>
      </c>
      <c r="W41" s="342">
        <f>T41/V41</f>
        <v>52</v>
      </c>
    </row>
    <row r="42" spans="2:23" ht="12.75">
      <c r="B42" s="258" t="s">
        <v>326</v>
      </c>
      <c r="C42" s="140" t="s">
        <v>163</v>
      </c>
      <c r="D42" s="152">
        <v>1965</v>
      </c>
      <c r="E42" s="274">
        <v>100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346">
        <v>0</v>
      </c>
      <c r="T42" s="341">
        <f t="shared" si="0"/>
        <v>100</v>
      </c>
      <c r="V42" s="350">
        <f t="shared" si="1"/>
        <v>1</v>
      </c>
      <c r="W42" s="342">
        <f t="shared" si="2"/>
        <v>100</v>
      </c>
    </row>
    <row r="43" spans="2:23" ht="12.75">
      <c r="B43" s="258" t="s">
        <v>326</v>
      </c>
      <c r="C43" s="141" t="s">
        <v>205</v>
      </c>
      <c r="D43" s="152">
        <v>1962</v>
      </c>
      <c r="E43" s="347"/>
      <c r="F43" s="259">
        <v>0</v>
      </c>
      <c r="G43" s="275">
        <v>100</v>
      </c>
      <c r="H43" s="259">
        <v>0</v>
      </c>
      <c r="I43" s="259">
        <v>0</v>
      </c>
      <c r="J43" s="259">
        <v>0</v>
      </c>
      <c r="K43" s="259">
        <v>0</v>
      </c>
      <c r="L43" s="259">
        <v>0</v>
      </c>
      <c r="M43" s="259">
        <v>0</v>
      </c>
      <c r="N43" s="259">
        <v>0</v>
      </c>
      <c r="O43" s="259">
        <v>0</v>
      </c>
      <c r="P43" s="259">
        <v>0</v>
      </c>
      <c r="Q43" s="259">
        <v>0</v>
      </c>
      <c r="R43" s="259">
        <v>0</v>
      </c>
      <c r="S43" s="346">
        <v>0</v>
      </c>
      <c r="T43" s="341">
        <f t="shared" si="0"/>
        <v>100</v>
      </c>
      <c r="V43" s="350">
        <f t="shared" si="1"/>
        <v>1</v>
      </c>
      <c r="W43" s="342">
        <f t="shared" si="2"/>
        <v>100</v>
      </c>
    </row>
    <row r="44" spans="2:23" ht="12.75">
      <c r="B44" s="258" t="s">
        <v>327</v>
      </c>
      <c r="C44" s="141" t="s">
        <v>460</v>
      </c>
      <c r="D44" s="152">
        <v>1964</v>
      </c>
      <c r="E44" s="347">
        <v>0</v>
      </c>
      <c r="F44" s="347">
        <v>0</v>
      </c>
      <c r="G44" s="347">
        <v>0</v>
      </c>
      <c r="H44" s="259">
        <v>88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346">
        <v>0</v>
      </c>
      <c r="T44" s="341">
        <f t="shared" si="0"/>
        <v>88</v>
      </c>
      <c r="V44" s="350">
        <f t="shared" si="1"/>
        <v>1</v>
      </c>
      <c r="W44" s="342">
        <f t="shared" si="2"/>
        <v>88</v>
      </c>
    </row>
    <row r="45" spans="2:23" ht="12.75">
      <c r="B45" s="258" t="s">
        <v>273</v>
      </c>
      <c r="C45" s="207" t="s">
        <v>272</v>
      </c>
      <c r="D45" s="152">
        <v>1964</v>
      </c>
      <c r="E45" s="347"/>
      <c r="F45" s="347"/>
      <c r="G45" s="259">
        <v>60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346">
        <v>0</v>
      </c>
      <c r="T45" s="341">
        <f t="shared" si="0"/>
        <v>60</v>
      </c>
      <c r="V45" s="350">
        <f t="shared" si="1"/>
        <v>1</v>
      </c>
      <c r="W45" s="342">
        <f t="shared" si="2"/>
        <v>60</v>
      </c>
    </row>
    <row r="46" spans="2:23" ht="12.75">
      <c r="B46" s="258" t="s">
        <v>293</v>
      </c>
      <c r="C46" s="141" t="s">
        <v>325</v>
      </c>
      <c r="D46" s="152">
        <v>1962</v>
      </c>
      <c r="E46" s="347"/>
      <c r="F46" s="259">
        <v>0</v>
      </c>
      <c r="G46" s="259">
        <v>0</v>
      </c>
      <c r="H46" s="259">
        <v>44</v>
      </c>
      <c r="I46" s="259">
        <v>0</v>
      </c>
      <c r="J46" s="259">
        <v>0</v>
      </c>
      <c r="K46" s="259">
        <v>0</v>
      </c>
      <c r="L46" s="259">
        <v>0</v>
      </c>
      <c r="M46" s="259">
        <v>0</v>
      </c>
      <c r="N46" s="259">
        <v>0</v>
      </c>
      <c r="O46" s="259">
        <v>0</v>
      </c>
      <c r="P46" s="259">
        <v>0</v>
      </c>
      <c r="Q46" s="259">
        <v>0</v>
      </c>
      <c r="R46" s="259">
        <v>0</v>
      </c>
      <c r="S46" s="346">
        <v>0</v>
      </c>
      <c r="T46" s="341">
        <f t="shared" si="0"/>
        <v>44</v>
      </c>
      <c r="V46" s="350">
        <f t="shared" si="1"/>
        <v>1</v>
      </c>
      <c r="W46" s="342">
        <f t="shared" si="2"/>
        <v>44</v>
      </c>
    </row>
    <row r="47" spans="2:23" ht="13.5" thickBot="1">
      <c r="B47" s="260" t="s">
        <v>328</v>
      </c>
      <c r="C47" s="139" t="s">
        <v>274</v>
      </c>
      <c r="D47" s="175">
        <v>1963</v>
      </c>
      <c r="E47" s="279">
        <v>40</v>
      </c>
      <c r="F47" s="261">
        <v>0</v>
      </c>
      <c r="G47" s="261">
        <v>0</v>
      </c>
      <c r="H47" s="261">
        <v>0</v>
      </c>
      <c r="I47" s="261">
        <v>0</v>
      </c>
      <c r="J47" s="261">
        <v>0</v>
      </c>
      <c r="K47" s="261">
        <v>0</v>
      </c>
      <c r="L47" s="261">
        <v>0</v>
      </c>
      <c r="M47" s="261">
        <v>0</v>
      </c>
      <c r="N47" s="261">
        <v>0</v>
      </c>
      <c r="O47" s="261">
        <v>0</v>
      </c>
      <c r="P47" s="261">
        <v>0</v>
      </c>
      <c r="Q47" s="261">
        <v>0</v>
      </c>
      <c r="R47" s="261">
        <v>0</v>
      </c>
      <c r="S47" s="262">
        <v>0</v>
      </c>
      <c r="T47" s="349">
        <f t="shared" si="0"/>
        <v>40</v>
      </c>
      <c r="V47" s="352">
        <f>COUNTIF(E47:S47,"&gt;0")</f>
        <v>1</v>
      </c>
      <c r="W47" s="353">
        <f t="shared" si="2"/>
        <v>40</v>
      </c>
    </row>
    <row r="48" spans="5:18" ht="13.5" thickBot="1"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2:23" ht="13.5" thickBot="1">
      <c r="B49" s="253" t="s">
        <v>0</v>
      </c>
      <c r="C49" s="144" t="s">
        <v>37</v>
      </c>
      <c r="D49" s="143" t="s">
        <v>126</v>
      </c>
      <c r="E49" s="5">
        <v>1</v>
      </c>
      <c r="F49" s="6">
        <v>2</v>
      </c>
      <c r="G49" s="6">
        <v>3</v>
      </c>
      <c r="H49" s="6">
        <v>4</v>
      </c>
      <c r="I49" s="6">
        <v>5</v>
      </c>
      <c r="J49" s="6">
        <v>6</v>
      </c>
      <c r="K49" s="6">
        <v>7</v>
      </c>
      <c r="L49" s="59">
        <v>8</v>
      </c>
      <c r="M49" s="6">
        <v>9</v>
      </c>
      <c r="N49" s="6">
        <v>10</v>
      </c>
      <c r="O49" s="6">
        <v>11</v>
      </c>
      <c r="P49" s="6">
        <v>12</v>
      </c>
      <c r="Q49" s="6">
        <v>13</v>
      </c>
      <c r="R49" s="6">
        <v>14</v>
      </c>
      <c r="S49" s="6">
        <v>15</v>
      </c>
      <c r="T49" s="99" t="s">
        <v>125</v>
      </c>
      <c r="V49" s="99" t="s">
        <v>308</v>
      </c>
      <c r="W49" s="334" t="s">
        <v>309</v>
      </c>
    </row>
    <row r="50" spans="2:23" ht="12.75" customHeight="1">
      <c r="B50" s="254">
        <v>1</v>
      </c>
      <c r="C50" s="141" t="s">
        <v>275</v>
      </c>
      <c r="D50" s="148">
        <v>1960</v>
      </c>
      <c r="E50" s="280">
        <v>80</v>
      </c>
      <c r="F50" s="281">
        <v>60</v>
      </c>
      <c r="G50" s="281">
        <v>60</v>
      </c>
      <c r="H50" s="255">
        <v>88</v>
      </c>
      <c r="I50" s="255">
        <v>0</v>
      </c>
      <c r="J50" s="255">
        <v>0</v>
      </c>
      <c r="K50" s="255">
        <v>0</v>
      </c>
      <c r="L50" s="255">
        <v>0</v>
      </c>
      <c r="M50" s="255">
        <v>0</v>
      </c>
      <c r="N50" s="255">
        <v>0</v>
      </c>
      <c r="O50" s="255">
        <v>0</v>
      </c>
      <c r="P50" s="255">
        <v>0</v>
      </c>
      <c r="Q50" s="255">
        <v>0</v>
      </c>
      <c r="R50" s="255">
        <v>0</v>
      </c>
      <c r="S50" s="257">
        <v>0</v>
      </c>
      <c r="T50" s="337">
        <f aca="true" t="shared" si="3" ref="T50:T70">LARGE(E50:R50,1)+LARGE(E50:R50,2)+LARGE(E50:R50,3)+LARGE(E50:R50,4)+LARGE(E50:R50,5)+LARGE(E50:R50,6)+LARGE(E50:R50,7)+S50</f>
        <v>288</v>
      </c>
      <c r="V50" s="339">
        <f>COUNTIF(E50:S50,"&gt;0")</f>
        <v>4</v>
      </c>
      <c r="W50" s="340">
        <f>T50/V50</f>
        <v>72</v>
      </c>
    </row>
    <row r="51" spans="2:23" ht="12.75" customHeight="1">
      <c r="B51" s="258">
        <v>2</v>
      </c>
      <c r="C51" s="140" t="s">
        <v>134</v>
      </c>
      <c r="D51" s="151">
        <v>1959</v>
      </c>
      <c r="E51" s="282">
        <v>60</v>
      </c>
      <c r="F51" s="283">
        <v>100</v>
      </c>
      <c r="G51" s="284">
        <v>30</v>
      </c>
      <c r="H51" s="259">
        <v>44</v>
      </c>
      <c r="I51" s="259">
        <v>0</v>
      </c>
      <c r="J51" s="259">
        <v>0</v>
      </c>
      <c r="K51" s="259">
        <v>0</v>
      </c>
      <c r="L51" s="259">
        <v>0</v>
      </c>
      <c r="M51" s="259">
        <v>0</v>
      </c>
      <c r="N51" s="259">
        <v>0</v>
      </c>
      <c r="O51" s="259">
        <v>0</v>
      </c>
      <c r="P51" s="259">
        <v>0</v>
      </c>
      <c r="Q51" s="259">
        <v>0</v>
      </c>
      <c r="R51" s="259">
        <v>0</v>
      </c>
      <c r="S51" s="346">
        <v>0</v>
      </c>
      <c r="T51" s="341">
        <f t="shared" si="3"/>
        <v>234</v>
      </c>
      <c r="V51" s="350">
        <f>COUNTIF(E51:S51,"&gt;0")</f>
        <v>4</v>
      </c>
      <c r="W51" s="351">
        <f>T51/V51</f>
        <v>58.5</v>
      </c>
    </row>
    <row r="52" spans="2:23" ht="12.75">
      <c r="B52" s="258" t="s">
        <v>263</v>
      </c>
      <c r="C52" s="140" t="s">
        <v>174</v>
      </c>
      <c r="D52" s="152">
        <v>1958</v>
      </c>
      <c r="E52" s="286">
        <v>80</v>
      </c>
      <c r="F52" s="259">
        <v>0</v>
      </c>
      <c r="G52" s="276">
        <v>80</v>
      </c>
      <c r="H52" s="259">
        <v>44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346">
        <v>0</v>
      </c>
      <c r="T52" s="341">
        <f t="shared" si="3"/>
        <v>204</v>
      </c>
      <c r="V52" s="350">
        <f aca="true" t="shared" si="4" ref="V52:V69">COUNTIF(E52:S52,"&gt;0")</f>
        <v>3</v>
      </c>
      <c r="W52" s="342">
        <f aca="true" t="shared" si="5" ref="W52:W63">T52/V52</f>
        <v>68</v>
      </c>
    </row>
    <row r="53" spans="1:23" s="157" customFormat="1" ht="12.75">
      <c r="A53"/>
      <c r="B53" s="258" t="s">
        <v>295</v>
      </c>
      <c r="C53" s="141" t="s">
        <v>277</v>
      </c>
      <c r="D53" s="148">
        <v>1960</v>
      </c>
      <c r="E53" s="284">
        <v>40</v>
      </c>
      <c r="F53" s="287">
        <v>80</v>
      </c>
      <c r="G53" s="259">
        <v>0</v>
      </c>
      <c r="H53" s="259">
        <v>44</v>
      </c>
      <c r="I53" s="259">
        <v>0</v>
      </c>
      <c r="J53" s="259">
        <v>0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346">
        <v>0</v>
      </c>
      <c r="T53" s="341">
        <f t="shared" si="3"/>
        <v>164</v>
      </c>
      <c r="U53" s="156"/>
      <c r="V53" s="350">
        <f t="shared" si="4"/>
        <v>3</v>
      </c>
      <c r="W53" s="342">
        <f t="shared" si="5"/>
        <v>54.666666666666664</v>
      </c>
    </row>
    <row r="54" spans="1:23" s="157" customFormat="1" ht="12.75">
      <c r="A54"/>
      <c r="B54" s="258" t="s">
        <v>288</v>
      </c>
      <c r="C54" s="140" t="s">
        <v>278</v>
      </c>
      <c r="D54" s="153">
        <v>1955</v>
      </c>
      <c r="E54" s="347"/>
      <c r="F54" s="276">
        <v>60</v>
      </c>
      <c r="G54" s="276">
        <v>60</v>
      </c>
      <c r="H54" s="259">
        <v>33</v>
      </c>
      <c r="I54" s="259">
        <v>0</v>
      </c>
      <c r="J54" s="259">
        <v>0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346">
        <v>0</v>
      </c>
      <c r="T54" s="341">
        <f t="shared" si="3"/>
        <v>153</v>
      </c>
      <c r="U54" s="156"/>
      <c r="V54" s="350">
        <f t="shared" si="4"/>
        <v>3</v>
      </c>
      <c r="W54" s="342">
        <f t="shared" si="5"/>
        <v>51</v>
      </c>
    </row>
    <row r="55" spans="1:23" s="157" customFormat="1" ht="12.75">
      <c r="A55"/>
      <c r="B55" s="258" t="s">
        <v>286</v>
      </c>
      <c r="C55" s="140" t="s">
        <v>229</v>
      </c>
      <c r="D55" s="153">
        <v>1960</v>
      </c>
      <c r="E55" s="286">
        <v>40</v>
      </c>
      <c r="F55" s="276">
        <v>40</v>
      </c>
      <c r="G55" s="276">
        <v>40</v>
      </c>
      <c r="H55" s="259">
        <v>0</v>
      </c>
      <c r="I55" s="259">
        <v>0</v>
      </c>
      <c r="J55" s="259">
        <v>0</v>
      </c>
      <c r="K55" s="259">
        <v>0</v>
      </c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346">
        <v>0</v>
      </c>
      <c r="T55" s="341">
        <f t="shared" si="3"/>
        <v>120</v>
      </c>
      <c r="U55" s="156"/>
      <c r="V55" s="350">
        <f t="shared" si="4"/>
        <v>3</v>
      </c>
      <c r="W55" s="342">
        <f t="shared" si="5"/>
        <v>40</v>
      </c>
    </row>
    <row r="56" spans="1:23" s="157" customFormat="1" ht="12.75">
      <c r="A56"/>
      <c r="B56" s="258" t="s">
        <v>279</v>
      </c>
      <c r="C56" s="140" t="s">
        <v>339</v>
      </c>
      <c r="D56" s="153">
        <v>1956</v>
      </c>
      <c r="E56" s="347"/>
      <c r="F56" s="259">
        <v>0</v>
      </c>
      <c r="G56" s="259">
        <v>0</v>
      </c>
      <c r="H56" s="259">
        <v>110</v>
      </c>
      <c r="I56" s="259">
        <v>0</v>
      </c>
      <c r="J56" s="259">
        <v>0</v>
      </c>
      <c r="K56" s="259">
        <v>0</v>
      </c>
      <c r="L56" s="259">
        <v>0</v>
      </c>
      <c r="M56" s="259">
        <v>0</v>
      </c>
      <c r="N56" s="259">
        <v>0</v>
      </c>
      <c r="O56" s="259">
        <v>0</v>
      </c>
      <c r="P56" s="259">
        <v>0</v>
      </c>
      <c r="Q56" s="259">
        <v>0</v>
      </c>
      <c r="R56" s="259">
        <v>0</v>
      </c>
      <c r="S56" s="346">
        <v>0</v>
      </c>
      <c r="T56" s="341">
        <f t="shared" si="3"/>
        <v>110</v>
      </c>
      <c r="U56" s="156"/>
      <c r="V56" s="350">
        <f t="shared" si="4"/>
        <v>1</v>
      </c>
      <c r="W56" s="342">
        <f t="shared" si="5"/>
        <v>110</v>
      </c>
    </row>
    <row r="57" spans="1:23" s="157" customFormat="1" ht="12.75">
      <c r="A57"/>
      <c r="B57" s="290" t="s">
        <v>280</v>
      </c>
      <c r="C57" s="140" t="s">
        <v>153</v>
      </c>
      <c r="D57" s="153">
        <v>1960</v>
      </c>
      <c r="E57" s="286">
        <v>40</v>
      </c>
      <c r="F57" s="259">
        <v>0</v>
      </c>
      <c r="G57" s="259">
        <v>0</v>
      </c>
      <c r="H57" s="259">
        <v>66</v>
      </c>
      <c r="I57" s="259">
        <v>0</v>
      </c>
      <c r="J57" s="259">
        <v>0</v>
      </c>
      <c r="K57" s="259">
        <v>0</v>
      </c>
      <c r="L57" s="259">
        <v>0</v>
      </c>
      <c r="M57" s="259">
        <v>0</v>
      </c>
      <c r="N57" s="259">
        <v>0</v>
      </c>
      <c r="O57" s="259">
        <v>0</v>
      </c>
      <c r="P57" s="259">
        <v>0</v>
      </c>
      <c r="Q57" s="259">
        <v>0</v>
      </c>
      <c r="R57" s="259">
        <v>0</v>
      </c>
      <c r="S57" s="346">
        <v>0</v>
      </c>
      <c r="T57" s="341">
        <f t="shared" si="3"/>
        <v>106</v>
      </c>
      <c r="U57" s="156"/>
      <c r="V57" s="350">
        <f t="shared" si="4"/>
        <v>2</v>
      </c>
      <c r="W57" s="342">
        <f t="shared" si="5"/>
        <v>53</v>
      </c>
    </row>
    <row r="58" spans="1:23" s="157" customFormat="1" ht="12.75">
      <c r="A58"/>
      <c r="B58" s="290" t="s">
        <v>327</v>
      </c>
      <c r="C58" s="140" t="s">
        <v>228</v>
      </c>
      <c r="D58" s="153">
        <v>1960</v>
      </c>
      <c r="E58" s="347"/>
      <c r="F58" s="259">
        <v>0</v>
      </c>
      <c r="G58" s="289">
        <v>40</v>
      </c>
      <c r="H58" s="259">
        <v>44</v>
      </c>
      <c r="I58" s="259">
        <v>0</v>
      </c>
      <c r="J58" s="259">
        <v>0</v>
      </c>
      <c r="K58" s="259">
        <v>0</v>
      </c>
      <c r="L58" s="259">
        <v>0</v>
      </c>
      <c r="M58" s="259">
        <v>0</v>
      </c>
      <c r="N58" s="259">
        <v>0</v>
      </c>
      <c r="O58" s="259">
        <v>0</v>
      </c>
      <c r="P58" s="259">
        <v>0</v>
      </c>
      <c r="Q58" s="259">
        <v>0</v>
      </c>
      <c r="R58" s="259">
        <v>0</v>
      </c>
      <c r="S58" s="346">
        <v>0</v>
      </c>
      <c r="T58" s="341">
        <f t="shared" si="3"/>
        <v>84</v>
      </c>
      <c r="U58" s="156"/>
      <c r="V58" s="350">
        <f t="shared" si="4"/>
        <v>2</v>
      </c>
      <c r="W58" s="342">
        <f>T58/V58</f>
        <v>42</v>
      </c>
    </row>
    <row r="59" spans="1:23" s="157" customFormat="1" ht="12.75">
      <c r="A59"/>
      <c r="B59" s="290" t="s">
        <v>273</v>
      </c>
      <c r="C59" s="140" t="s">
        <v>159</v>
      </c>
      <c r="D59" s="153">
        <v>1958</v>
      </c>
      <c r="E59" s="347"/>
      <c r="F59" s="259">
        <v>0</v>
      </c>
      <c r="G59" s="289">
        <v>80</v>
      </c>
      <c r="H59" s="259">
        <v>0</v>
      </c>
      <c r="I59" s="259">
        <v>0</v>
      </c>
      <c r="J59" s="259">
        <v>0</v>
      </c>
      <c r="K59" s="259">
        <v>0</v>
      </c>
      <c r="L59" s="259">
        <v>0</v>
      </c>
      <c r="M59" s="259">
        <v>0</v>
      </c>
      <c r="N59" s="259">
        <v>0</v>
      </c>
      <c r="O59" s="259">
        <v>0</v>
      </c>
      <c r="P59" s="259">
        <v>0</v>
      </c>
      <c r="Q59" s="259">
        <v>0</v>
      </c>
      <c r="R59" s="259">
        <v>0</v>
      </c>
      <c r="S59" s="346">
        <v>0</v>
      </c>
      <c r="T59" s="341">
        <f t="shared" si="3"/>
        <v>80</v>
      </c>
      <c r="U59" s="156"/>
      <c r="V59" s="350">
        <f t="shared" si="4"/>
        <v>1</v>
      </c>
      <c r="W59" s="342">
        <f>T59/V59</f>
        <v>80</v>
      </c>
    </row>
    <row r="60" spans="1:23" s="157" customFormat="1" ht="12.75">
      <c r="A60"/>
      <c r="B60" s="290" t="s">
        <v>293</v>
      </c>
      <c r="C60" s="140" t="s">
        <v>439</v>
      </c>
      <c r="D60" s="153">
        <v>1958</v>
      </c>
      <c r="E60" s="347"/>
      <c r="F60" s="259">
        <v>0</v>
      </c>
      <c r="G60" s="259">
        <v>0</v>
      </c>
      <c r="H60" s="259">
        <v>66</v>
      </c>
      <c r="I60" s="259">
        <v>0</v>
      </c>
      <c r="J60" s="259">
        <v>0</v>
      </c>
      <c r="K60" s="259">
        <v>0</v>
      </c>
      <c r="L60" s="259">
        <v>0</v>
      </c>
      <c r="M60" s="259">
        <v>0</v>
      </c>
      <c r="N60" s="259">
        <v>0</v>
      </c>
      <c r="O60" s="259">
        <v>0</v>
      </c>
      <c r="P60" s="259">
        <v>0</v>
      </c>
      <c r="Q60" s="259">
        <v>0</v>
      </c>
      <c r="R60" s="259">
        <v>0</v>
      </c>
      <c r="S60" s="346">
        <v>0</v>
      </c>
      <c r="T60" s="341">
        <f t="shared" si="3"/>
        <v>66</v>
      </c>
      <c r="U60" s="156"/>
      <c r="V60" s="350">
        <f t="shared" si="4"/>
        <v>1</v>
      </c>
      <c r="W60" s="342">
        <f>T60/V60</f>
        <v>66</v>
      </c>
    </row>
    <row r="61" spans="1:23" s="157" customFormat="1" ht="12.75">
      <c r="A61"/>
      <c r="B61" s="290" t="s">
        <v>328</v>
      </c>
      <c r="C61" s="140" t="s">
        <v>172</v>
      </c>
      <c r="D61" s="153">
        <v>1960</v>
      </c>
      <c r="E61" s="286">
        <v>60</v>
      </c>
      <c r="F61" s="259">
        <v>0</v>
      </c>
      <c r="G61" s="259">
        <v>0</v>
      </c>
      <c r="H61" s="259">
        <v>0</v>
      </c>
      <c r="I61" s="259">
        <v>0</v>
      </c>
      <c r="J61" s="259">
        <v>0</v>
      </c>
      <c r="K61" s="259">
        <v>0</v>
      </c>
      <c r="L61" s="259">
        <v>0</v>
      </c>
      <c r="M61" s="259">
        <v>0</v>
      </c>
      <c r="N61" s="259">
        <v>0</v>
      </c>
      <c r="O61" s="259">
        <v>0</v>
      </c>
      <c r="P61" s="259">
        <v>0</v>
      </c>
      <c r="Q61" s="259">
        <v>0</v>
      </c>
      <c r="R61" s="259">
        <v>0</v>
      </c>
      <c r="S61" s="346">
        <v>0</v>
      </c>
      <c r="T61" s="341">
        <f t="shared" si="3"/>
        <v>60</v>
      </c>
      <c r="U61" s="156"/>
      <c r="V61" s="350">
        <f t="shared" si="4"/>
        <v>1</v>
      </c>
      <c r="W61" s="342">
        <f>T61/V61</f>
        <v>60</v>
      </c>
    </row>
    <row r="62" spans="1:23" s="157" customFormat="1" ht="12.75">
      <c r="A62"/>
      <c r="B62" s="290" t="s">
        <v>442</v>
      </c>
      <c r="C62" s="140" t="s">
        <v>208</v>
      </c>
      <c r="D62" s="153">
        <v>1956</v>
      </c>
      <c r="E62" s="347"/>
      <c r="F62" s="259">
        <v>0</v>
      </c>
      <c r="G62" s="289">
        <v>40</v>
      </c>
      <c r="H62" s="259">
        <v>0</v>
      </c>
      <c r="I62" s="259">
        <v>0</v>
      </c>
      <c r="J62" s="259">
        <v>0</v>
      </c>
      <c r="K62" s="259">
        <v>0</v>
      </c>
      <c r="L62" s="259">
        <v>0</v>
      </c>
      <c r="M62" s="259">
        <v>0</v>
      </c>
      <c r="N62" s="259">
        <v>0</v>
      </c>
      <c r="O62" s="259">
        <v>0</v>
      </c>
      <c r="P62" s="259">
        <v>0</v>
      </c>
      <c r="Q62" s="259">
        <v>0</v>
      </c>
      <c r="R62" s="259">
        <v>0</v>
      </c>
      <c r="S62" s="346">
        <v>0</v>
      </c>
      <c r="T62" s="341">
        <f t="shared" si="3"/>
        <v>40</v>
      </c>
      <c r="U62" s="156"/>
      <c r="V62" s="350">
        <f t="shared" si="4"/>
        <v>1</v>
      </c>
      <c r="W62" s="342">
        <f>T62/V62</f>
        <v>40</v>
      </c>
    </row>
    <row r="63" spans="1:23" s="157" customFormat="1" ht="12.75">
      <c r="A63"/>
      <c r="B63" s="290" t="s">
        <v>462</v>
      </c>
      <c r="C63" s="140" t="s">
        <v>281</v>
      </c>
      <c r="D63" s="153">
        <v>1958</v>
      </c>
      <c r="E63" s="347"/>
      <c r="F63" s="259">
        <v>0</v>
      </c>
      <c r="G63" s="289">
        <v>40</v>
      </c>
      <c r="H63" s="259">
        <v>0</v>
      </c>
      <c r="I63" s="259">
        <v>0</v>
      </c>
      <c r="J63" s="259">
        <v>0</v>
      </c>
      <c r="K63" s="259">
        <v>0</v>
      </c>
      <c r="L63" s="259">
        <v>0</v>
      </c>
      <c r="M63" s="259">
        <v>0</v>
      </c>
      <c r="N63" s="259">
        <v>0</v>
      </c>
      <c r="O63" s="259">
        <v>0</v>
      </c>
      <c r="P63" s="259">
        <v>0</v>
      </c>
      <c r="Q63" s="259">
        <v>0</v>
      </c>
      <c r="R63" s="259">
        <v>0</v>
      </c>
      <c r="S63" s="346">
        <v>0</v>
      </c>
      <c r="T63" s="341">
        <f t="shared" si="3"/>
        <v>40</v>
      </c>
      <c r="U63" s="156"/>
      <c r="V63" s="350">
        <f t="shared" si="4"/>
        <v>1</v>
      </c>
      <c r="W63" s="342">
        <f t="shared" si="5"/>
        <v>40</v>
      </c>
    </row>
    <row r="64" spans="1:23" s="157" customFormat="1" ht="12.75">
      <c r="A64"/>
      <c r="B64" s="290" t="s">
        <v>462</v>
      </c>
      <c r="C64" s="140" t="s">
        <v>282</v>
      </c>
      <c r="D64" s="153">
        <v>1960</v>
      </c>
      <c r="E64" s="347"/>
      <c r="F64" s="276">
        <v>40</v>
      </c>
      <c r="G64" s="259">
        <v>0</v>
      </c>
      <c r="H64" s="259">
        <v>0</v>
      </c>
      <c r="I64" s="259">
        <v>0</v>
      </c>
      <c r="J64" s="259">
        <v>0</v>
      </c>
      <c r="K64" s="259">
        <v>0</v>
      </c>
      <c r="L64" s="259">
        <v>0</v>
      </c>
      <c r="M64" s="259">
        <v>0</v>
      </c>
      <c r="N64" s="259">
        <v>0</v>
      </c>
      <c r="O64" s="259">
        <v>0</v>
      </c>
      <c r="P64" s="259">
        <v>0</v>
      </c>
      <c r="Q64" s="259">
        <v>0</v>
      </c>
      <c r="R64" s="259">
        <v>0</v>
      </c>
      <c r="S64" s="346">
        <v>0</v>
      </c>
      <c r="T64" s="341">
        <f t="shared" si="3"/>
        <v>40</v>
      </c>
      <c r="U64" s="156"/>
      <c r="V64" s="350">
        <f t="shared" si="4"/>
        <v>1</v>
      </c>
      <c r="W64" s="342">
        <f aca="true" t="shared" si="6" ref="W64:W69">T64/V64</f>
        <v>40</v>
      </c>
    </row>
    <row r="65" spans="1:23" s="157" customFormat="1" ht="12.75">
      <c r="A65"/>
      <c r="B65" s="290" t="s">
        <v>462</v>
      </c>
      <c r="C65" s="140" t="s">
        <v>283</v>
      </c>
      <c r="D65" s="153">
        <v>1960</v>
      </c>
      <c r="E65" s="347"/>
      <c r="F65" s="276">
        <v>40</v>
      </c>
      <c r="G65" s="259">
        <v>0</v>
      </c>
      <c r="H65" s="259">
        <v>0</v>
      </c>
      <c r="I65" s="259">
        <v>0</v>
      </c>
      <c r="J65" s="259">
        <v>0</v>
      </c>
      <c r="K65" s="259">
        <v>0</v>
      </c>
      <c r="L65" s="259">
        <v>0</v>
      </c>
      <c r="M65" s="259">
        <v>0</v>
      </c>
      <c r="N65" s="259">
        <v>0</v>
      </c>
      <c r="O65" s="259">
        <v>0</v>
      </c>
      <c r="P65" s="259">
        <v>0</v>
      </c>
      <c r="Q65" s="259">
        <v>0</v>
      </c>
      <c r="R65" s="259">
        <v>0</v>
      </c>
      <c r="S65" s="346">
        <v>0</v>
      </c>
      <c r="T65" s="341">
        <f t="shared" si="3"/>
        <v>40</v>
      </c>
      <c r="U65" s="156"/>
      <c r="V65" s="350">
        <f t="shared" si="4"/>
        <v>1</v>
      </c>
      <c r="W65" s="342">
        <f t="shared" si="6"/>
        <v>40</v>
      </c>
    </row>
    <row r="66" spans="1:23" s="157" customFormat="1" ht="12.75">
      <c r="A66"/>
      <c r="B66" s="290" t="s">
        <v>462</v>
      </c>
      <c r="C66" s="140" t="s">
        <v>173</v>
      </c>
      <c r="D66" s="153">
        <v>1958</v>
      </c>
      <c r="E66" s="286">
        <v>40</v>
      </c>
      <c r="F66" s="259">
        <v>0</v>
      </c>
      <c r="G66" s="259">
        <v>0</v>
      </c>
      <c r="H66" s="259">
        <v>0</v>
      </c>
      <c r="I66" s="259">
        <v>0</v>
      </c>
      <c r="J66" s="259">
        <v>0</v>
      </c>
      <c r="K66" s="259">
        <v>0</v>
      </c>
      <c r="L66" s="259">
        <v>0</v>
      </c>
      <c r="M66" s="259">
        <v>0</v>
      </c>
      <c r="N66" s="259">
        <v>0</v>
      </c>
      <c r="O66" s="259">
        <v>0</v>
      </c>
      <c r="P66" s="259">
        <v>0</v>
      </c>
      <c r="Q66" s="259">
        <v>0</v>
      </c>
      <c r="R66" s="259">
        <v>0</v>
      </c>
      <c r="S66" s="346">
        <v>0</v>
      </c>
      <c r="T66" s="341">
        <f t="shared" si="3"/>
        <v>40</v>
      </c>
      <c r="U66" s="156"/>
      <c r="V66" s="350">
        <f t="shared" si="4"/>
        <v>1</v>
      </c>
      <c r="W66" s="342">
        <f t="shared" si="6"/>
        <v>40</v>
      </c>
    </row>
    <row r="67" spans="1:23" s="157" customFormat="1" ht="12.75">
      <c r="A67"/>
      <c r="B67" s="290" t="s">
        <v>463</v>
      </c>
      <c r="C67" s="140" t="s">
        <v>438</v>
      </c>
      <c r="D67" s="153">
        <v>1960</v>
      </c>
      <c r="E67" s="347"/>
      <c r="F67" s="259">
        <v>0</v>
      </c>
      <c r="G67" s="259">
        <v>0</v>
      </c>
      <c r="H67" s="259">
        <v>33</v>
      </c>
      <c r="I67" s="259">
        <v>0</v>
      </c>
      <c r="J67" s="259">
        <v>0</v>
      </c>
      <c r="K67" s="259">
        <v>0</v>
      </c>
      <c r="L67" s="259">
        <v>0</v>
      </c>
      <c r="M67" s="259">
        <v>0</v>
      </c>
      <c r="N67" s="259">
        <v>0</v>
      </c>
      <c r="O67" s="259">
        <v>0</v>
      </c>
      <c r="P67" s="259">
        <v>0</v>
      </c>
      <c r="Q67" s="259">
        <v>0</v>
      </c>
      <c r="R67" s="259">
        <v>0</v>
      </c>
      <c r="S67" s="346">
        <v>0</v>
      </c>
      <c r="T67" s="341">
        <f t="shared" si="3"/>
        <v>33</v>
      </c>
      <c r="U67" s="156"/>
      <c r="V67" s="350">
        <f t="shared" si="4"/>
        <v>1</v>
      </c>
      <c r="W67" s="342">
        <f t="shared" si="6"/>
        <v>33</v>
      </c>
    </row>
    <row r="68" spans="1:23" s="157" customFormat="1" ht="12.75">
      <c r="A68"/>
      <c r="B68" s="290" t="s">
        <v>463</v>
      </c>
      <c r="C68" s="140" t="s">
        <v>440</v>
      </c>
      <c r="D68" s="153">
        <v>1959</v>
      </c>
      <c r="E68" s="347"/>
      <c r="F68" s="259">
        <v>0</v>
      </c>
      <c r="G68" s="259">
        <v>0</v>
      </c>
      <c r="H68" s="259">
        <v>33</v>
      </c>
      <c r="I68" s="259">
        <v>0</v>
      </c>
      <c r="J68" s="259">
        <v>0</v>
      </c>
      <c r="K68" s="259">
        <v>0</v>
      </c>
      <c r="L68" s="259">
        <v>0</v>
      </c>
      <c r="M68" s="259">
        <v>0</v>
      </c>
      <c r="N68" s="259">
        <v>0</v>
      </c>
      <c r="O68" s="259">
        <v>0</v>
      </c>
      <c r="P68" s="259">
        <v>0</v>
      </c>
      <c r="Q68" s="259">
        <v>0</v>
      </c>
      <c r="R68" s="259">
        <v>0</v>
      </c>
      <c r="S68" s="346">
        <v>0</v>
      </c>
      <c r="T68" s="341">
        <f t="shared" si="3"/>
        <v>33</v>
      </c>
      <c r="U68" s="156"/>
      <c r="V68" s="350">
        <f t="shared" si="4"/>
        <v>1</v>
      </c>
      <c r="W68" s="342">
        <f t="shared" si="6"/>
        <v>33</v>
      </c>
    </row>
    <row r="69" spans="1:23" s="157" customFormat="1" ht="12.75">
      <c r="A69"/>
      <c r="B69" s="290" t="s">
        <v>463</v>
      </c>
      <c r="C69" s="140" t="s">
        <v>441</v>
      </c>
      <c r="D69" s="153">
        <v>1957</v>
      </c>
      <c r="E69" s="347"/>
      <c r="F69" s="259">
        <v>0</v>
      </c>
      <c r="G69" s="259">
        <v>0</v>
      </c>
      <c r="H69" s="259">
        <v>33</v>
      </c>
      <c r="I69" s="259">
        <v>0</v>
      </c>
      <c r="J69" s="259">
        <v>0</v>
      </c>
      <c r="K69" s="259">
        <v>0</v>
      </c>
      <c r="L69" s="259">
        <v>0</v>
      </c>
      <c r="M69" s="259">
        <v>0</v>
      </c>
      <c r="N69" s="259">
        <v>0</v>
      </c>
      <c r="O69" s="259">
        <v>0</v>
      </c>
      <c r="P69" s="259">
        <v>0</v>
      </c>
      <c r="Q69" s="259">
        <v>0</v>
      </c>
      <c r="R69" s="259">
        <v>0</v>
      </c>
      <c r="S69" s="346">
        <v>0</v>
      </c>
      <c r="T69" s="341">
        <f t="shared" si="3"/>
        <v>33</v>
      </c>
      <c r="U69" s="156"/>
      <c r="V69" s="350">
        <f t="shared" si="4"/>
        <v>1</v>
      </c>
      <c r="W69" s="342">
        <f t="shared" si="6"/>
        <v>33</v>
      </c>
    </row>
    <row r="70" spans="1:23" s="157" customFormat="1" ht="13.5" thickBot="1">
      <c r="A70"/>
      <c r="B70" s="266" t="s">
        <v>464</v>
      </c>
      <c r="C70" s="139" t="s">
        <v>206</v>
      </c>
      <c r="D70" s="149">
        <v>1960</v>
      </c>
      <c r="E70" s="279"/>
      <c r="F70" s="261">
        <v>0</v>
      </c>
      <c r="G70" s="291">
        <v>30</v>
      </c>
      <c r="H70" s="261">
        <v>0</v>
      </c>
      <c r="I70" s="261">
        <v>0</v>
      </c>
      <c r="J70" s="261">
        <v>0</v>
      </c>
      <c r="K70" s="261">
        <v>0</v>
      </c>
      <c r="L70" s="261">
        <v>0</v>
      </c>
      <c r="M70" s="261">
        <v>0</v>
      </c>
      <c r="N70" s="261">
        <v>0</v>
      </c>
      <c r="O70" s="261">
        <v>0</v>
      </c>
      <c r="P70" s="261">
        <v>0</v>
      </c>
      <c r="Q70" s="261">
        <v>0</v>
      </c>
      <c r="R70" s="261">
        <v>0</v>
      </c>
      <c r="S70" s="262">
        <v>0</v>
      </c>
      <c r="T70" s="349">
        <f t="shared" si="3"/>
        <v>30</v>
      </c>
      <c r="U70" s="156"/>
      <c r="V70" s="352">
        <f>COUNTIF(E70:S70,"&gt;0")</f>
        <v>1</v>
      </c>
      <c r="W70" s="353">
        <f>T70/V70</f>
        <v>30</v>
      </c>
    </row>
    <row r="71" spans="5:18" ht="13.5" thickBot="1"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2:23" ht="13.5" thickBot="1">
      <c r="B72" s="253" t="s">
        <v>0</v>
      </c>
      <c r="C72" s="144" t="s">
        <v>36</v>
      </c>
      <c r="D72" s="142" t="s">
        <v>126</v>
      </c>
      <c r="E72" s="183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59">
        <v>8</v>
      </c>
      <c r="M72" s="6">
        <v>9</v>
      </c>
      <c r="N72" s="6">
        <v>10</v>
      </c>
      <c r="O72" s="6">
        <v>11</v>
      </c>
      <c r="P72" s="6">
        <v>12</v>
      </c>
      <c r="Q72" s="6">
        <v>13</v>
      </c>
      <c r="R72" s="6">
        <v>14</v>
      </c>
      <c r="S72" s="6">
        <v>15</v>
      </c>
      <c r="T72" s="99" t="s">
        <v>125</v>
      </c>
      <c r="V72" s="99" t="s">
        <v>308</v>
      </c>
      <c r="W72" s="334" t="s">
        <v>309</v>
      </c>
    </row>
    <row r="73" spans="2:23" ht="12.75">
      <c r="B73" s="254" t="s">
        <v>225</v>
      </c>
      <c r="C73" s="184" t="s">
        <v>155</v>
      </c>
      <c r="D73" s="148">
        <v>1953</v>
      </c>
      <c r="E73" s="292">
        <v>100</v>
      </c>
      <c r="F73" s="256">
        <v>0</v>
      </c>
      <c r="G73" s="256">
        <v>0</v>
      </c>
      <c r="H73" s="256">
        <v>88</v>
      </c>
      <c r="I73" s="256">
        <v>0</v>
      </c>
      <c r="J73" s="256">
        <v>0</v>
      </c>
      <c r="K73" s="256">
        <v>0</v>
      </c>
      <c r="L73" s="256">
        <v>0</v>
      </c>
      <c r="M73" s="256">
        <v>0</v>
      </c>
      <c r="N73" s="256">
        <v>0</v>
      </c>
      <c r="O73" s="256">
        <v>0</v>
      </c>
      <c r="P73" s="256">
        <v>0</v>
      </c>
      <c r="Q73" s="256">
        <v>0</v>
      </c>
      <c r="R73" s="256">
        <v>0</v>
      </c>
      <c r="S73" s="367">
        <v>0</v>
      </c>
      <c r="T73" s="337">
        <f aca="true" t="shared" si="7" ref="T73:T82">LARGE(E73:R73,1)+LARGE(E73:R73,2)+LARGE(E73:R73,3)+LARGE(E73:R73,4)+LARGE(E73:R73,5)+LARGE(E73:R73,6)+LARGE(E73:R73,7)+S73</f>
        <v>188</v>
      </c>
      <c r="V73" s="339">
        <f>COUNTIF(E73:S73,"&gt;0")</f>
        <v>2</v>
      </c>
      <c r="W73" s="340">
        <f aca="true" t="shared" si="8" ref="W73:W82">T73/V73</f>
        <v>94</v>
      </c>
    </row>
    <row r="74" spans="2:23" ht="12.75">
      <c r="B74" s="258" t="s">
        <v>224</v>
      </c>
      <c r="C74" s="184" t="s">
        <v>44</v>
      </c>
      <c r="D74" s="153">
        <v>1951</v>
      </c>
      <c r="E74" s="274">
        <v>40</v>
      </c>
      <c r="F74" s="275">
        <v>0</v>
      </c>
      <c r="G74" s="275">
        <v>100</v>
      </c>
      <c r="H74" s="275">
        <v>44</v>
      </c>
      <c r="I74" s="275">
        <v>0</v>
      </c>
      <c r="J74" s="275">
        <v>0</v>
      </c>
      <c r="K74" s="275">
        <v>0</v>
      </c>
      <c r="L74" s="275">
        <v>0</v>
      </c>
      <c r="M74" s="275">
        <v>0</v>
      </c>
      <c r="N74" s="275">
        <v>0</v>
      </c>
      <c r="O74" s="275">
        <v>0</v>
      </c>
      <c r="P74" s="275">
        <v>0</v>
      </c>
      <c r="Q74" s="275">
        <v>0</v>
      </c>
      <c r="R74" s="275">
        <v>0</v>
      </c>
      <c r="S74" s="277">
        <v>0</v>
      </c>
      <c r="T74" s="341">
        <f t="shared" si="7"/>
        <v>184</v>
      </c>
      <c r="V74" s="350">
        <f>COUNTIF(E74:S74,"&gt;0")</f>
        <v>3</v>
      </c>
      <c r="W74" s="351">
        <f t="shared" si="8"/>
        <v>61.333333333333336</v>
      </c>
    </row>
    <row r="75" spans="2:23" ht="12.75">
      <c r="B75" s="258" t="s">
        <v>263</v>
      </c>
      <c r="C75" s="185" t="s">
        <v>43</v>
      </c>
      <c r="D75" s="153">
        <v>1951</v>
      </c>
      <c r="E75" s="274">
        <v>80</v>
      </c>
      <c r="F75" s="259">
        <v>0</v>
      </c>
      <c r="G75" s="259">
        <v>0</v>
      </c>
      <c r="H75" s="259">
        <v>44</v>
      </c>
      <c r="I75" s="259">
        <v>0</v>
      </c>
      <c r="J75" s="259">
        <v>0</v>
      </c>
      <c r="K75" s="259">
        <v>0</v>
      </c>
      <c r="L75" s="259">
        <v>0</v>
      </c>
      <c r="M75" s="259">
        <v>0</v>
      </c>
      <c r="N75" s="259">
        <v>0</v>
      </c>
      <c r="O75" s="259">
        <v>0</v>
      </c>
      <c r="P75" s="259">
        <v>0</v>
      </c>
      <c r="Q75" s="259">
        <v>0</v>
      </c>
      <c r="R75" s="259">
        <v>0</v>
      </c>
      <c r="S75" s="346">
        <v>0</v>
      </c>
      <c r="T75" s="341">
        <f t="shared" si="7"/>
        <v>124</v>
      </c>
      <c r="V75" s="350">
        <f aca="true" t="shared" si="9" ref="V75:V81">COUNTIF(E75:S75,"&gt;0")</f>
        <v>2</v>
      </c>
      <c r="W75" s="342">
        <f t="shared" si="8"/>
        <v>62</v>
      </c>
    </row>
    <row r="76" spans="2:23" ht="12.75">
      <c r="B76" s="258" t="s">
        <v>295</v>
      </c>
      <c r="C76" s="185" t="s">
        <v>285</v>
      </c>
      <c r="D76" s="153">
        <v>1953</v>
      </c>
      <c r="E76" s="274">
        <v>60</v>
      </c>
      <c r="F76" s="259">
        <v>0</v>
      </c>
      <c r="G76" s="259">
        <v>0</v>
      </c>
      <c r="H76" s="259">
        <v>44</v>
      </c>
      <c r="I76" s="259">
        <v>0</v>
      </c>
      <c r="J76" s="259">
        <v>0</v>
      </c>
      <c r="K76" s="259">
        <v>0</v>
      </c>
      <c r="L76" s="259">
        <v>0</v>
      </c>
      <c r="M76" s="259">
        <v>0</v>
      </c>
      <c r="N76" s="259">
        <v>0</v>
      </c>
      <c r="O76" s="259">
        <v>0</v>
      </c>
      <c r="P76" s="259">
        <v>0</v>
      </c>
      <c r="Q76" s="259">
        <v>0</v>
      </c>
      <c r="R76" s="259">
        <v>0</v>
      </c>
      <c r="S76" s="346">
        <v>0</v>
      </c>
      <c r="T76" s="341">
        <f t="shared" si="7"/>
        <v>104</v>
      </c>
      <c r="V76" s="350">
        <f>COUNTIF(E76:S76,"&gt;0")</f>
        <v>2</v>
      </c>
      <c r="W76" s="342">
        <f>T76/V76</f>
        <v>52</v>
      </c>
    </row>
    <row r="77" spans="2:23" ht="12.75">
      <c r="B77" s="258" t="s">
        <v>288</v>
      </c>
      <c r="C77" s="185" t="s">
        <v>443</v>
      </c>
      <c r="D77" s="153">
        <v>1951</v>
      </c>
      <c r="E77" s="347"/>
      <c r="F77" s="259">
        <v>0</v>
      </c>
      <c r="G77" s="259">
        <v>0</v>
      </c>
      <c r="H77" s="259">
        <v>88</v>
      </c>
      <c r="I77" s="259">
        <v>0</v>
      </c>
      <c r="J77" s="259">
        <v>0</v>
      </c>
      <c r="K77" s="259">
        <v>0</v>
      </c>
      <c r="L77" s="259">
        <v>0</v>
      </c>
      <c r="M77" s="259">
        <v>0</v>
      </c>
      <c r="N77" s="259">
        <v>0</v>
      </c>
      <c r="O77" s="259">
        <v>0</v>
      </c>
      <c r="P77" s="259">
        <v>0</v>
      </c>
      <c r="Q77" s="259">
        <v>0</v>
      </c>
      <c r="R77" s="259">
        <v>0</v>
      </c>
      <c r="S77" s="346">
        <v>0</v>
      </c>
      <c r="T77" s="341">
        <f t="shared" si="7"/>
        <v>88</v>
      </c>
      <c r="V77" s="350">
        <f>COUNTIF(E77:S77,"&gt;0")</f>
        <v>1</v>
      </c>
      <c r="W77" s="342">
        <f>T77/V77</f>
        <v>88</v>
      </c>
    </row>
    <row r="78" spans="2:23" ht="12.75">
      <c r="B78" s="258" t="s">
        <v>290</v>
      </c>
      <c r="C78" s="185" t="s">
        <v>332</v>
      </c>
      <c r="D78" s="153">
        <v>1953</v>
      </c>
      <c r="E78" s="347"/>
      <c r="F78" s="259">
        <v>0</v>
      </c>
      <c r="G78" s="259">
        <v>0</v>
      </c>
      <c r="H78" s="259">
        <v>66</v>
      </c>
      <c r="I78" s="259">
        <v>0</v>
      </c>
      <c r="J78" s="259">
        <v>0</v>
      </c>
      <c r="K78" s="259">
        <v>0</v>
      </c>
      <c r="L78" s="259">
        <v>0</v>
      </c>
      <c r="M78" s="259">
        <v>0</v>
      </c>
      <c r="N78" s="259">
        <v>0</v>
      </c>
      <c r="O78" s="259">
        <v>0</v>
      </c>
      <c r="P78" s="259">
        <v>0</v>
      </c>
      <c r="Q78" s="259">
        <v>0</v>
      </c>
      <c r="R78" s="259">
        <v>0</v>
      </c>
      <c r="S78" s="346">
        <v>0</v>
      </c>
      <c r="T78" s="341">
        <f t="shared" si="7"/>
        <v>66</v>
      </c>
      <c r="V78" s="350">
        <f>COUNTIF(E78:S78,"&gt;0")</f>
        <v>1</v>
      </c>
      <c r="W78" s="342">
        <f>T78/V78</f>
        <v>66</v>
      </c>
    </row>
    <row r="79" spans="2:23" ht="12.75">
      <c r="B79" s="258" t="s">
        <v>290</v>
      </c>
      <c r="C79" s="185" t="s">
        <v>333</v>
      </c>
      <c r="D79" s="153">
        <v>1951</v>
      </c>
      <c r="E79" s="347"/>
      <c r="F79" s="259">
        <v>0</v>
      </c>
      <c r="G79" s="259">
        <v>0</v>
      </c>
      <c r="H79" s="259">
        <v>66</v>
      </c>
      <c r="I79" s="259">
        <v>0</v>
      </c>
      <c r="J79" s="259">
        <v>0</v>
      </c>
      <c r="K79" s="259">
        <v>0</v>
      </c>
      <c r="L79" s="259">
        <v>0</v>
      </c>
      <c r="M79" s="259">
        <v>0</v>
      </c>
      <c r="N79" s="259">
        <v>0</v>
      </c>
      <c r="O79" s="259">
        <v>0</v>
      </c>
      <c r="P79" s="259">
        <v>0</v>
      </c>
      <c r="Q79" s="259">
        <v>0</v>
      </c>
      <c r="R79" s="259">
        <v>0</v>
      </c>
      <c r="S79" s="346">
        <v>0</v>
      </c>
      <c r="T79" s="341">
        <f t="shared" si="7"/>
        <v>66</v>
      </c>
      <c r="V79" s="350">
        <f>COUNTIF(E79:S79,"&gt;0")</f>
        <v>1</v>
      </c>
      <c r="W79" s="342">
        <f>T79/V79</f>
        <v>66</v>
      </c>
    </row>
    <row r="80" spans="2:23" ht="12.75">
      <c r="B80" s="258" t="s">
        <v>280</v>
      </c>
      <c r="C80" s="185" t="s">
        <v>284</v>
      </c>
      <c r="D80" s="153">
        <v>1954</v>
      </c>
      <c r="E80" s="274">
        <v>60</v>
      </c>
      <c r="F80" s="259">
        <v>0</v>
      </c>
      <c r="G80" s="259">
        <v>0</v>
      </c>
      <c r="H80" s="259">
        <v>0</v>
      </c>
      <c r="I80" s="259">
        <v>0</v>
      </c>
      <c r="J80" s="259">
        <v>0</v>
      </c>
      <c r="K80" s="259">
        <v>0</v>
      </c>
      <c r="L80" s="259">
        <v>0</v>
      </c>
      <c r="M80" s="259">
        <v>0</v>
      </c>
      <c r="N80" s="259">
        <v>0</v>
      </c>
      <c r="O80" s="259">
        <v>0</v>
      </c>
      <c r="P80" s="259">
        <v>0</v>
      </c>
      <c r="Q80" s="259">
        <v>0</v>
      </c>
      <c r="R80" s="259">
        <v>0</v>
      </c>
      <c r="S80" s="346">
        <v>0</v>
      </c>
      <c r="T80" s="341">
        <f t="shared" si="7"/>
        <v>60</v>
      </c>
      <c r="V80" s="350">
        <f t="shared" si="9"/>
        <v>1</v>
      </c>
      <c r="W80" s="342">
        <f t="shared" si="8"/>
        <v>60</v>
      </c>
    </row>
    <row r="81" spans="2:23" ht="12.75">
      <c r="B81" s="258" t="s">
        <v>327</v>
      </c>
      <c r="C81" s="203" t="s">
        <v>317</v>
      </c>
      <c r="D81" s="202">
        <v>1951</v>
      </c>
      <c r="E81" s="347"/>
      <c r="F81" s="259">
        <v>0</v>
      </c>
      <c r="G81" s="259">
        <v>0</v>
      </c>
      <c r="H81" s="259">
        <v>44</v>
      </c>
      <c r="I81" s="259">
        <v>0</v>
      </c>
      <c r="J81" s="259">
        <v>0</v>
      </c>
      <c r="K81" s="259">
        <v>0</v>
      </c>
      <c r="L81" s="259">
        <v>0</v>
      </c>
      <c r="M81" s="259">
        <v>0</v>
      </c>
      <c r="N81" s="259">
        <v>0</v>
      </c>
      <c r="O81" s="259">
        <v>0</v>
      </c>
      <c r="P81" s="259">
        <v>0</v>
      </c>
      <c r="Q81" s="259">
        <v>0</v>
      </c>
      <c r="R81" s="259">
        <v>0</v>
      </c>
      <c r="S81" s="346">
        <v>0</v>
      </c>
      <c r="T81" s="341">
        <f t="shared" si="7"/>
        <v>44</v>
      </c>
      <c r="V81" s="350">
        <f t="shared" si="9"/>
        <v>1</v>
      </c>
      <c r="W81" s="342">
        <f t="shared" si="8"/>
        <v>44</v>
      </c>
    </row>
    <row r="82" spans="2:23" ht="13.5" thickBot="1">
      <c r="B82" s="260" t="s">
        <v>273</v>
      </c>
      <c r="C82" s="186" t="s">
        <v>188</v>
      </c>
      <c r="D82" s="149">
        <v>1953</v>
      </c>
      <c r="E82" s="294">
        <v>40</v>
      </c>
      <c r="F82" s="261">
        <v>0</v>
      </c>
      <c r="G82" s="261">
        <v>0</v>
      </c>
      <c r="H82" s="261">
        <v>0</v>
      </c>
      <c r="I82" s="261">
        <v>0</v>
      </c>
      <c r="J82" s="261">
        <v>0</v>
      </c>
      <c r="K82" s="261">
        <v>0</v>
      </c>
      <c r="L82" s="261">
        <v>0</v>
      </c>
      <c r="M82" s="261">
        <v>0</v>
      </c>
      <c r="N82" s="261">
        <v>0</v>
      </c>
      <c r="O82" s="261">
        <v>0</v>
      </c>
      <c r="P82" s="261">
        <v>0</v>
      </c>
      <c r="Q82" s="261">
        <v>0</v>
      </c>
      <c r="R82" s="261">
        <v>0</v>
      </c>
      <c r="S82" s="262">
        <v>0</v>
      </c>
      <c r="T82" s="349">
        <f t="shared" si="7"/>
        <v>40</v>
      </c>
      <c r="V82" s="352">
        <f>COUNTIF(E82:S82,"&gt;0")</f>
        <v>1</v>
      </c>
      <c r="W82" s="353">
        <f t="shared" si="8"/>
        <v>40</v>
      </c>
    </row>
    <row r="83" spans="5:18" ht="13.5" thickBot="1"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23" ht="13.5" thickBot="1">
      <c r="B84" s="253" t="s">
        <v>0</v>
      </c>
      <c r="C84" s="144" t="s">
        <v>79</v>
      </c>
      <c r="D84" s="143" t="s">
        <v>126</v>
      </c>
      <c r="E84" s="5">
        <v>1</v>
      </c>
      <c r="F84" s="6">
        <v>2</v>
      </c>
      <c r="G84" s="6">
        <v>3</v>
      </c>
      <c r="H84" s="6">
        <v>4</v>
      </c>
      <c r="I84" s="6">
        <v>5</v>
      </c>
      <c r="J84" s="6">
        <v>6</v>
      </c>
      <c r="K84" s="6">
        <v>7</v>
      </c>
      <c r="L84" s="59">
        <v>8</v>
      </c>
      <c r="M84" s="6">
        <v>9</v>
      </c>
      <c r="N84" s="6">
        <v>10</v>
      </c>
      <c r="O84" s="6">
        <v>11</v>
      </c>
      <c r="P84" s="6">
        <v>12</v>
      </c>
      <c r="Q84" s="6">
        <v>13</v>
      </c>
      <c r="R84" s="6">
        <v>14</v>
      </c>
      <c r="S84" s="6">
        <v>15</v>
      </c>
      <c r="T84" s="99" t="s">
        <v>125</v>
      </c>
      <c r="V84" s="99" t="s">
        <v>308</v>
      </c>
      <c r="W84" s="334" t="s">
        <v>309</v>
      </c>
    </row>
    <row r="85" spans="2:23" ht="12.75">
      <c r="B85" s="254">
        <v>1</v>
      </c>
      <c r="C85" s="141" t="s">
        <v>177</v>
      </c>
      <c r="D85" s="153">
        <v>1947</v>
      </c>
      <c r="E85" s="295">
        <v>60</v>
      </c>
      <c r="F85" s="255">
        <v>0</v>
      </c>
      <c r="G85" s="255">
        <v>60</v>
      </c>
      <c r="H85" s="255">
        <v>66</v>
      </c>
      <c r="I85" s="255">
        <v>0</v>
      </c>
      <c r="J85" s="255">
        <v>0</v>
      </c>
      <c r="K85" s="255">
        <v>0</v>
      </c>
      <c r="L85" s="255">
        <v>0</v>
      </c>
      <c r="M85" s="255">
        <v>0</v>
      </c>
      <c r="N85" s="255">
        <v>0</v>
      </c>
      <c r="O85" s="255">
        <v>0</v>
      </c>
      <c r="P85" s="255">
        <v>0</v>
      </c>
      <c r="Q85" s="255">
        <v>0</v>
      </c>
      <c r="R85" s="255">
        <v>0</v>
      </c>
      <c r="S85" s="257">
        <v>0</v>
      </c>
      <c r="T85" s="337">
        <f aca="true" t="shared" si="10" ref="T85:T94">LARGE(E85:R85,1)+LARGE(E85:R85,2)+LARGE(E85:R85,3)+LARGE(E85:R85,4)+LARGE(E85:R85,5)+LARGE(E85:R85,6)+LARGE(E85:R85,7)+S85</f>
        <v>186</v>
      </c>
      <c r="V85" s="339">
        <f aca="true" t="shared" si="11" ref="V85:V94">COUNTIF(E85:S85,"&gt;0")</f>
        <v>3</v>
      </c>
      <c r="W85" s="340">
        <f aca="true" t="shared" si="12" ref="W85:W94">T85/V85</f>
        <v>62</v>
      </c>
    </row>
    <row r="86" spans="2:23" ht="12.75">
      <c r="B86" s="258" t="s">
        <v>224</v>
      </c>
      <c r="C86" s="141" t="s">
        <v>190</v>
      </c>
      <c r="D86" s="153">
        <v>1947</v>
      </c>
      <c r="E86" s="282">
        <v>80</v>
      </c>
      <c r="F86" s="259">
        <v>0</v>
      </c>
      <c r="G86" s="259">
        <v>0</v>
      </c>
      <c r="H86" s="259">
        <v>88</v>
      </c>
      <c r="I86" s="259">
        <v>0</v>
      </c>
      <c r="J86" s="259">
        <v>0</v>
      </c>
      <c r="K86" s="259">
        <v>0</v>
      </c>
      <c r="L86" s="259">
        <v>0</v>
      </c>
      <c r="M86" s="259">
        <v>0</v>
      </c>
      <c r="N86" s="259">
        <v>0</v>
      </c>
      <c r="O86" s="259">
        <v>0</v>
      </c>
      <c r="P86" s="259">
        <v>0</v>
      </c>
      <c r="Q86" s="259">
        <v>0</v>
      </c>
      <c r="R86" s="259">
        <v>0</v>
      </c>
      <c r="S86" s="346">
        <v>0</v>
      </c>
      <c r="T86" s="341">
        <f t="shared" si="10"/>
        <v>168</v>
      </c>
      <c r="V86" s="350">
        <f t="shared" si="11"/>
        <v>2</v>
      </c>
      <c r="W86" s="351">
        <f t="shared" si="12"/>
        <v>84</v>
      </c>
    </row>
    <row r="87" spans="2:23" ht="12.75">
      <c r="B87" s="258" t="s">
        <v>263</v>
      </c>
      <c r="C87" s="141" t="s">
        <v>329</v>
      </c>
      <c r="D87" s="153">
        <v>1946</v>
      </c>
      <c r="E87" s="347">
        <v>0</v>
      </c>
      <c r="F87" s="259">
        <v>0</v>
      </c>
      <c r="G87" s="259">
        <v>0</v>
      </c>
      <c r="H87" s="259">
        <v>110</v>
      </c>
      <c r="I87" s="259">
        <v>0</v>
      </c>
      <c r="J87" s="259">
        <v>0</v>
      </c>
      <c r="K87" s="259">
        <v>0</v>
      </c>
      <c r="L87" s="259">
        <v>0</v>
      </c>
      <c r="M87" s="259">
        <v>0</v>
      </c>
      <c r="N87" s="259">
        <v>0</v>
      </c>
      <c r="O87" s="259">
        <v>0</v>
      </c>
      <c r="P87" s="259">
        <v>0</v>
      </c>
      <c r="Q87" s="259">
        <v>0</v>
      </c>
      <c r="R87" s="259">
        <v>0</v>
      </c>
      <c r="S87" s="346">
        <v>0</v>
      </c>
      <c r="T87" s="341">
        <f t="shared" si="10"/>
        <v>110</v>
      </c>
      <c r="V87" s="350">
        <f t="shared" si="11"/>
        <v>1</v>
      </c>
      <c r="W87" s="342">
        <f t="shared" si="12"/>
        <v>110</v>
      </c>
    </row>
    <row r="88" spans="2:23" ht="12.75">
      <c r="B88" s="258" t="s">
        <v>276</v>
      </c>
      <c r="C88" s="126" t="s">
        <v>175</v>
      </c>
      <c r="D88" s="153">
        <v>1949</v>
      </c>
      <c r="E88" s="282">
        <v>100</v>
      </c>
      <c r="F88" s="259">
        <v>0</v>
      </c>
      <c r="G88" s="259">
        <v>0</v>
      </c>
      <c r="H88" s="259">
        <v>0</v>
      </c>
      <c r="I88" s="259">
        <v>0</v>
      </c>
      <c r="J88" s="259">
        <v>0</v>
      </c>
      <c r="K88" s="259">
        <v>0</v>
      </c>
      <c r="L88" s="259">
        <v>0</v>
      </c>
      <c r="M88" s="259">
        <v>0</v>
      </c>
      <c r="N88" s="259">
        <v>0</v>
      </c>
      <c r="O88" s="259">
        <v>0</v>
      </c>
      <c r="P88" s="259">
        <v>0</v>
      </c>
      <c r="Q88" s="259">
        <v>0</v>
      </c>
      <c r="R88" s="259">
        <v>0</v>
      </c>
      <c r="S88" s="346">
        <v>0</v>
      </c>
      <c r="T88" s="341">
        <f t="shared" si="10"/>
        <v>100</v>
      </c>
      <c r="V88" s="350">
        <f t="shared" si="11"/>
        <v>1</v>
      </c>
      <c r="W88" s="342">
        <f t="shared" si="12"/>
        <v>100</v>
      </c>
    </row>
    <row r="89" spans="2:23" ht="12.75">
      <c r="B89" s="258" t="s">
        <v>276</v>
      </c>
      <c r="C89" s="128" t="s">
        <v>287</v>
      </c>
      <c r="D89" s="153">
        <v>1946</v>
      </c>
      <c r="E89" s="347">
        <v>0</v>
      </c>
      <c r="F89" s="259">
        <v>0</v>
      </c>
      <c r="G89" s="275">
        <v>100</v>
      </c>
      <c r="H89" s="259">
        <v>0</v>
      </c>
      <c r="I89" s="259">
        <v>0</v>
      </c>
      <c r="J89" s="259">
        <v>0</v>
      </c>
      <c r="K89" s="259">
        <v>0</v>
      </c>
      <c r="L89" s="259">
        <v>0</v>
      </c>
      <c r="M89" s="259">
        <v>0</v>
      </c>
      <c r="N89" s="259">
        <v>0</v>
      </c>
      <c r="O89" s="259">
        <v>0</v>
      </c>
      <c r="P89" s="259">
        <v>0</v>
      </c>
      <c r="Q89" s="259">
        <v>0</v>
      </c>
      <c r="R89" s="259">
        <v>0</v>
      </c>
      <c r="S89" s="346">
        <v>0</v>
      </c>
      <c r="T89" s="341">
        <f t="shared" si="10"/>
        <v>100</v>
      </c>
      <c r="V89" s="350">
        <f t="shared" si="11"/>
        <v>1</v>
      </c>
      <c r="W89" s="342">
        <f t="shared" si="12"/>
        <v>100</v>
      </c>
    </row>
    <row r="90" spans="2:23" ht="12.75">
      <c r="B90" s="258" t="s">
        <v>276</v>
      </c>
      <c r="C90" s="362" t="s">
        <v>176</v>
      </c>
      <c r="D90" s="202">
        <v>1946</v>
      </c>
      <c r="E90" s="368">
        <v>40</v>
      </c>
      <c r="F90" s="363">
        <v>0</v>
      </c>
      <c r="G90" s="293">
        <v>60</v>
      </c>
      <c r="H90" s="363">
        <v>0</v>
      </c>
      <c r="I90" s="259">
        <v>0</v>
      </c>
      <c r="J90" s="259">
        <v>0</v>
      </c>
      <c r="K90" s="259">
        <v>0</v>
      </c>
      <c r="L90" s="259">
        <v>0</v>
      </c>
      <c r="M90" s="259">
        <v>0</v>
      </c>
      <c r="N90" s="259">
        <v>0</v>
      </c>
      <c r="O90" s="259">
        <v>0</v>
      </c>
      <c r="P90" s="259">
        <v>0</v>
      </c>
      <c r="Q90" s="259">
        <v>0</v>
      </c>
      <c r="R90" s="259">
        <v>0</v>
      </c>
      <c r="S90" s="346">
        <v>0</v>
      </c>
      <c r="T90" s="341">
        <f t="shared" si="10"/>
        <v>100</v>
      </c>
      <c r="V90" s="350">
        <f t="shared" si="11"/>
        <v>2</v>
      </c>
      <c r="W90" s="342">
        <f>T90/V90</f>
        <v>50</v>
      </c>
    </row>
    <row r="91" spans="2:23" ht="12.75">
      <c r="B91" s="361" t="s">
        <v>279</v>
      </c>
      <c r="C91" s="362" t="s">
        <v>337</v>
      </c>
      <c r="D91" s="202">
        <v>1950</v>
      </c>
      <c r="E91" s="347">
        <v>0</v>
      </c>
      <c r="F91" s="363">
        <v>0</v>
      </c>
      <c r="G91" s="363">
        <v>0</v>
      </c>
      <c r="H91" s="363">
        <v>66</v>
      </c>
      <c r="I91" s="259">
        <v>0</v>
      </c>
      <c r="J91" s="259">
        <v>0</v>
      </c>
      <c r="K91" s="259">
        <v>0</v>
      </c>
      <c r="L91" s="259">
        <v>0</v>
      </c>
      <c r="M91" s="259">
        <v>0</v>
      </c>
      <c r="N91" s="259">
        <v>0</v>
      </c>
      <c r="O91" s="259">
        <v>0</v>
      </c>
      <c r="P91" s="259">
        <v>0</v>
      </c>
      <c r="Q91" s="259">
        <v>0</v>
      </c>
      <c r="R91" s="259">
        <v>0</v>
      </c>
      <c r="S91" s="346">
        <v>0</v>
      </c>
      <c r="T91" s="341">
        <f t="shared" si="10"/>
        <v>66</v>
      </c>
      <c r="V91" s="350">
        <f t="shared" si="11"/>
        <v>1</v>
      </c>
      <c r="W91" s="342">
        <f>T91/V91</f>
        <v>66</v>
      </c>
    </row>
    <row r="92" spans="2:23" ht="12.75">
      <c r="B92" s="361" t="s">
        <v>280</v>
      </c>
      <c r="C92" s="362" t="s">
        <v>189</v>
      </c>
      <c r="D92" s="202">
        <v>1946</v>
      </c>
      <c r="E92" s="368">
        <v>60</v>
      </c>
      <c r="F92" s="293">
        <v>0</v>
      </c>
      <c r="G92" s="293">
        <v>0</v>
      </c>
      <c r="H92" s="293">
        <v>0</v>
      </c>
      <c r="I92" s="275">
        <v>0</v>
      </c>
      <c r="J92" s="275">
        <v>0</v>
      </c>
      <c r="K92" s="275">
        <v>0</v>
      </c>
      <c r="L92" s="275">
        <v>0</v>
      </c>
      <c r="M92" s="275">
        <v>0</v>
      </c>
      <c r="N92" s="275">
        <v>0</v>
      </c>
      <c r="O92" s="275">
        <v>0</v>
      </c>
      <c r="P92" s="275">
        <v>0</v>
      </c>
      <c r="Q92" s="275">
        <v>0</v>
      </c>
      <c r="R92" s="275">
        <v>0</v>
      </c>
      <c r="S92" s="277">
        <v>0</v>
      </c>
      <c r="T92" s="341">
        <f t="shared" si="10"/>
        <v>60</v>
      </c>
      <c r="V92" s="350">
        <f t="shared" si="11"/>
        <v>1</v>
      </c>
      <c r="W92" s="342">
        <f>T92/V92</f>
        <v>60</v>
      </c>
    </row>
    <row r="93" spans="2:23" ht="12.75">
      <c r="B93" s="361" t="s">
        <v>338</v>
      </c>
      <c r="C93" s="362" t="s">
        <v>444</v>
      </c>
      <c r="D93" s="202">
        <v>1944</v>
      </c>
      <c r="E93" s="347">
        <v>0</v>
      </c>
      <c r="F93" s="363">
        <v>0</v>
      </c>
      <c r="G93" s="363">
        <v>0</v>
      </c>
      <c r="H93" s="363">
        <v>44</v>
      </c>
      <c r="I93" s="259">
        <v>0</v>
      </c>
      <c r="J93" s="259">
        <v>0</v>
      </c>
      <c r="K93" s="259">
        <v>0</v>
      </c>
      <c r="L93" s="259">
        <v>0</v>
      </c>
      <c r="M93" s="259">
        <v>0</v>
      </c>
      <c r="N93" s="259">
        <v>0</v>
      </c>
      <c r="O93" s="259">
        <v>0</v>
      </c>
      <c r="P93" s="259">
        <v>0</v>
      </c>
      <c r="Q93" s="259">
        <v>0</v>
      </c>
      <c r="R93" s="259">
        <v>0</v>
      </c>
      <c r="S93" s="346">
        <v>0</v>
      </c>
      <c r="T93" s="341">
        <f t="shared" si="10"/>
        <v>44</v>
      </c>
      <c r="V93" s="350">
        <f t="shared" si="11"/>
        <v>1</v>
      </c>
      <c r="W93" s="342">
        <f>T93/V93</f>
        <v>44</v>
      </c>
    </row>
    <row r="94" spans="2:23" ht="13.5" thickBot="1">
      <c r="B94" s="260" t="s">
        <v>338</v>
      </c>
      <c r="C94" s="127" t="s">
        <v>445</v>
      </c>
      <c r="D94" s="149">
        <v>1946</v>
      </c>
      <c r="E94" s="279"/>
      <c r="F94" s="370">
        <v>0</v>
      </c>
      <c r="G94" s="370">
        <v>0</v>
      </c>
      <c r="H94" s="370">
        <v>44</v>
      </c>
      <c r="I94" s="370">
        <v>0</v>
      </c>
      <c r="J94" s="370">
        <v>0</v>
      </c>
      <c r="K94" s="370">
        <v>0</v>
      </c>
      <c r="L94" s="370">
        <v>0</v>
      </c>
      <c r="M94" s="370">
        <v>0</v>
      </c>
      <c r="N94" s="370">
        <v>0</v>
      </c>
      <c r="O94" s="370">
        <v>0</v>
      </c>
      <c r="P94" s="370">
        <v>0</v>
      </c>
      <c r="Q94" s="370">
        <v>0</v>
      </c>
      <c r="R94" s="370">
        <v>0</v>
      </c>
      <c r="S94" s="371">
        <v>0</v>
      </c>
      <c r="T94" s="349">
        <f t="shared" si="10"/>
        <v>44</v>
      </c>
      <c r="V94" s="352">
        <f t="shared" si="11"/>
        <v>1</v>
      </c>
      <c r="W94" s="353">
        <f t="shared" si="12"/>
        <v>44</v>
      </c>
    </row>
    <row r="95" spans="5:18" ht="13.5" thickBo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</row>
    <row r="96" spans="2:23" ht="13.5" thickBot="1">
      <c r="B96" s="253" t="s">
        <v>0</v>
      </c>
      <c r="C96" s="144" t="s">
        <v>35</v>
      </c>
      <c r="D96" s="143" t="s">
        <v>126</v>
      </c>
      <c r="E96" s="5">
        <v>1</v>
      </c>
      <c r="F96" s="6">
        <v>2</v>
      </c>
      <c r="G96" s="6">
        <v>3</v>
      </c>
      <c r="H96" s="6">
        <v>4</v>
      </c>
      <c r="I96" s="6">
        <v>5</v>
      </c>
      <c r="J96" s="6">
        <v>6</v>
      </c>
      <c r="K96" s="6">
        <v>7</v>
      </c>
      <c r="L96" s="59">
        <v>8</v>
      </c>
      <c r="M96" s="6">
        <v>9</v>
      </c>
      <c r="N96" s="6">
        <v>10</v>
      </c>
      <c r="O96" s="6">
        <v>11</v>
      </c>
      <c r="P96" s="6">
        <v>12</v>
      </c>
      <c r="Q96" s="6">
        <v>13</v>
      </c>
      <c r="R96" s="6">
        <v>14</v>
      </c>
      <c r="S96" s="6">
        <v>15</v>
      </c>
      <c r="T96" s="99" t="s">
        <v>125</v>
      </c>
      <c r="V96" s="99" t="s">
        <v>308</v>
      </c>
      <c r="W96" s="334" t="s">
        <v>309</v>
      </c>
    </row>
    <row r="97" spans="2:23" ht="12.75">
      <c r="B97" s="254" t="s">
        <v>225</v>
      </c>
      <c r="C97" s="145" t="s">
        <v>289</v>
      </c>
      <c r="D97" s="153">
        <v>1942</v>
      </c>
      <c r="E97" s="281">
        <v>100</v>
      </c>
      <c r="F97" s="255">
        <v>0</v>
      </c>
      <c r="G97" s="255">
        <v>0</v>
      </c>
      <c r="H97" s="255">
        <v>110</v>
      </c>
      <c r="I97" s="255">
        <v>0</v>
      </c>
      <c r="J97" s="255">
        <v>0</v>
      </c>
      <c r="K97" s="255">
        <v>0</v>
      </c>
      <c r="L97" s="255">
        <v>0</v>
      </c>
      <c r="M97" s="255">
        <v>0</v>
      </c>
      <c r="N97" s="255">
        <v>0</v>
      </c>
      <c r="O97" s="255">
        <v>0</v>
      </c>
      <c r="P97" s="255">
        <v>0</v>
      </c>
      <c r="Q97" s="255">
        <v>0</v>
      </c>
      <c r="R97" s="255">
        <v>0</v>
      </c>
      <c r="S97" s="257">
        <v>0</v>
      </c>
      <c r="T97" s="337">
        <f aca="true" t="shared" si="13" ref="T97:T110">LARGE(E97:R97,1)+LARGE(E97:R97,2)+LARGE(E97:R97,3)+LARGE(E97:R97,4)+LARGE(E97:R97,5)+LARGE(E97:R97,6)+LARGE(E97:R97,7)+S97</f>
        <v>210</v>
      </c>
      <c r="V97" s="339">
        <f aca="true" t="shared" si="14" ref="V97:V110">COUNTIF(E97:S97,"&gt;0")</f>
        <v>2</v>
      </c>
      <c r="W97" s="340">
        <f aca="true" t="shared" si="15" ref="W97:W110">T97/V97</f>
        <v>105</v>
      </c>
    </row>
    <row r="98" spans="2:23" ht="12.75">
      <c r="B98" s="258" t="s">
        <v>297</v>
      </c>
      <c r="C98" s="296" t="s">
        <v>145</v>
      </c>
      <c r="D98" s="148">
        <v>1942</v>
      </c>
      <c r="E98" s="282">
        <v>40</v>
      </c>
      <c r="F98" s="259">
        <v>0</v>
      </c>
      <c r="G98" s="275">
        <v>60</v>
      </c>
      <c r="H98" s="259">
        <v>44</v>
      </c>
      <c r="I98" s="259">
        <v>0</v>
      </c>
      <c r="J98" s="259">
        <v>0</v>
      </c>
      <c r="K98" s="259">
        <v>0</v>
      </c>
      <c r="L98" s="259">
        <v>0</v>
      </c>
      <c r="M98" s="259">
        <v>0</v>
      </c>
      <c r="N98" s="259">
        <v>0</v>
      </c>
      <c r="O98" s="259">
        <v>0</v>
      </c>
      <c r="P98" s="259">
        <v>0</v>
      </c>
      <c r="Q98" s="259">
        <v>0</v>
      </c>
      <c r="R98" s="259">
        <v>0</v>
      </c>
      <c r="S98" s="346">
        <v>0</v>
      </c>
      <c r="T98" s="341">
        <f t="shared" si="13"/>
        <v>144</v>
      </c>
      <c r="V98" s="350">
        <f t="shared" si="14"/>
        <v>3</v>
      </c>
      <c r="W98" s="351">
        <f t="shared" si="15"/>
        <v>48</v>
      </c>
    </row>
    <row r="99" spans="2:23" ht="12.75">
      <c r="B99" s="258" t="s">
        <v>297</v>
      </c>
      <c r="C99" s="299" t="s">
        <v>231</v>
      </c>
      <c r="D99" s="148">
        <v>1941</v>
      </c>
      <c r="E99" s="347"/>
      <c r="F99" s="259">
        <v>0</v>
      </c>
      <c r="G99" s="275">
        <v>100</v>
      </c>
      <c r="H99" s="259">
        <v>44</v>
      </c>
      <c r="I99" s="259">
        <v>0</v>
      </c>
      <c r="J99" s="259">
        <v>0</v>
      </c>
      <c r="K99" s="259">
        <v>0</v>
      </c>
      <c r="L99" s="259">
        <v>0</v>
      </c>
      <c r="M99" s="259">
        <v>0</v>
      </c>
      <c r="N99" s="259">
        <v>0</v>
      </c>
      <c r="O99" s="259">
        <v>0</v>
      </c>
      <c r="P99" s="259">
        <v>0</v>
      </c>
      <c r="Q99" s="259">
        <v>0</v>
      </c>
      <c r="R99" s="259">
        <v>0</v>
      </c>
      <c r="S99" s="346">
        <v>0</v>
      </c>
      <c r="T99" s="341">
        <f t="shared" si="13"/>
        <v>144</v>
      </c>
      <c r="V99" s="350">
        <f t="shared" si="14"/>
        <v>2</v>
      </c>
      <c r="W99" s="342">
        <f t="shared" si="15"/>
        <v>72</v>
      </c>
    </row>
    <row r="100" spans="2:23" ht="12.75">
      <c r="B100" s="297" t="s">
        <v>295</v>
      </c>
      <c r="C100" s="299" t="s">
        <v>156</v>
      </c>
      <c r="D100" s="148">
        <v>1943</v>
      </c>
      <c r="E100" s="286">
        <v>40</v>
      </c>
      <c r="F100" s="259">
        <v>0</v>
      </c>
      <c r="G100" s="259">
        <v>0</v>
      </c>
      <c r="H100" s="259">
        <v>88</v>
      </c>
      <c r="I100" s="259">
        <v>0</v>
      </c>
      <c r="J100" s="259">
        <v>0</v>
      </c>
      <c r="K100" s="259">
        <v>0</v>
      </c>
      <c r="L100" s="259">
        <v>0</v>
      </c>
      <c r="M100" s="259">
        <v>0</v>
      </c>
      <c r="N100" s="259">
        <v>0</v>
      </c>
      <c r="O100" s="259">
        <v>0</v>
      </c>
      <c r="P100" s="259">
        <v>0</v>
      </c>
      <c r="Q100" s="259">
        <v>0</v>
      </c>
      <c r="R100" s="259">
        <v>0</v>
      </c>
      <c r="S100" s="346">
        <v>0</v>
      </c>
      <c r="T100" s="341">
        <f t="shared" si="13"/>
        <v>128</v>
      </c>
      <c r="V100" s="350">
        <f t="shared" si="14"/>
        <v>2</v>
      </c>
      <c r="W100" s="342">
        <f t="shared" si="15"/>
        <v>64</v>
      </c>
    </row>
    <row r="101" spans="2:23" ht="12.75">
      <c r="B101" s="297" t="s">
        <v>288</v>
      </c>
      <c r="C101" s="299" t="s">
        <v>209</v>
      </c>
      <c r="D101" s="148">
        <v>1941</v>
      </c>
      <c r="E101" s="347"/>
      <c r="F101" s="259">
        <v>0</v>
      </c>
      <c r="G101" s="293">
        <v>80</v>
      </c>
      <c r="H101" s="259">
        <v>44</v>
      </c>
      <c r="I101" s="259">
        <v>0</v>
      </c>
      <c r="J101" s="259">
        <v>0</v>
      </c>
      <c r="K101" s="259">
        <v>0</v>
      </c>
      <c r="L101" s="259">
        <v>0</v>
      </c>
      <c r="M101" s="259">
        <v>0</v>
      </c>
      <c r="N101" s="259">
        <v>0</v>
      </c>
      <c r="O101" s="259">
        <v>0</v>
      </c>
      <c r="P101" s="259">
        <v>0</v>
      </c>
      <c r="Q101" s="259">
        <v>0</v>
      </c>
      <c r="R101" s="259">
        <v>0</v>
      </c>
      <c r="S101" s="346">
        <v>0</v>
      </c>
      <c r="T101" s="341">
        <f t="shared" si="13"/>
        <v>124</v>
      </c>
      <c r="V101" s="350">
        <f t="shared" si="14"/>
        <v>2</v>
      </c>
      <c r="W101" s="342">
        <f t="shared" si="15"/>
        <v>62</v>
      </c>
    </row>
    <row r="102" spans="2:23" ht="12.75">
      <c r="B102" s="297" t="s">
        <v>286</v>
      </c>
      <c r="C102" s="145" t="s">
        <v>133</v>
      </c>
      <c r="D102" s="153">
        <v>1942</v>
      </c>
      <c r="E102" s="355">
        <v>60</v>
      </c>
      <c r="F102" s="259">
        <v>0</v>
      </c>
      <c r="G102" s="259">
        <v>0</v>
      </c>
      <c r="H102" s="259">
        <v>44</v>
      </c>
      <c r="I102" s="259">
        <v>0</v>
      </c>
      <c r="J102" s="259">
        <v>0</v>
      </c>
      <c r="K102" s="259">
        <v>0</v>
      </c>
      <c r="L102" s="259">
        <v>0</v>
      </c>
      <c r="M102" s="259">
        <v>0</v>
      </c>
      <c r="N102" s="259">
        <v>0</v>
      </c>
      <c r="O102" s="259">
        <v>0</v>
      </c>
      <c r="P102" s="259">
        <v>0</v>
      </c>
      <c r="Q102" s="259">
        <v>0</v>
      </c>
      <c r="R102" s="259">
        <v>0</v>
      </c>
      <c r="S102" s="346">
        <v>0</v>
      </c>
      <c r="T102" s="341">
        <f t="shared" si="13"/>
        <v>104</v>
      </c>
      <c r="V102" s="360">
        <f t="shared" si="14"/>
        <v>2</v>
      </c>
      <c r="W102" s="342">
        <f t="shared" si="15"/>
        <v>52</v>
      </c>
    </row>
    <row r="103" spans="2:23" ht="12.75">
      <c r="B103" s="297" t="s">
        <v>279</v>
      </c>
      <c r="C103" s="140" t="s">
        <v>144</v>
      </c>
      <c r="D103" s="153">
        <v>1944</v>
      </c>
      <c r="E103" s="284">
        <v>80</v>
      </c>
      <c r="F103" s="259">
        <v>0</v>
      </c>
      <c r="G103" s="259">
        <v>0</v>
      </c>
      <c r="H103" s="259">
        <v>0</v>
      </c>
      <c r="I103" s="259">
        <v>0</v>
      </c>
      <c r="J103" s="259">
        <v>0</v>
      </c>
      <c r="K103" s="259">
        <v>0</v>
      </c>
      <c r="L103" s="259">
        <v>0</v>
      </c>
      <c r="M103" s="259">
        <v>0</v>
      </c>
      <c r="N103" s="259">
        <v>0</v>
      </c>
      <c r="O103" s="259">
        <v>0</v>
      </c>
      <c r="P103" s="259">
        <v>0</v>
      </c>
      <c r="Q103" s="259">
        <v>0</v>
      </c>
      <c r="R103" s="259">
        <v>0</v>
      </c>
      <c r="S103" s="346">
        <v>0</v>
      </c>
      <c r="T103" s="341">
        <f t="shared" si="13"/>
        <v>80</v>
      </c>
      <c r="V103" s="350">
        <f t="shared" si="14"/>
        <v>1</v>
      </c>
      <c r="W103" s="342">
        <f t="shared" si="15"/>
        <v>80</v>
      </c>
    </row>
    <row r="104" spans="2:23" ht="12.75">
      <c r="B104" s="258" t="s">
        <v>449</v>
      </c>
      <c r="C104" s="145" t="s">
        <v>447</v>
      </c>
      <c r="D104" s="153">
        <v>1941</v>
      </c>
      <c r="E104" s="347">
        <v>0</v>
      </c>
      <c r="F104" s="259">
        <v>0</v>
      </c>
      <c r="G104" s="259">
        <v>0</v>
      </c>
      <c r="H104" s="259">
        <v>66</v>
      </c>
      <c r="I104" s="259">
        <v>0</v>
      </c>
      <c r="J104" s="259">
        <v>0</v>
      </c>
      <c r="K104" s="259">
        <v>0</v>
      </c>
      <c r="L104" s="259">
        <v>0</v>
      </c>
      <c r="M104" s="259">
        <v>0</v>
      </c>
      <c r="N104" s="259">
        <v>0</v>
      </c>
      <c r="O104" s="259">
        <v>0</v>
      </c>
      <c r="P104" s="259">
        <v>0</v>
      </c>
      <c r="Q104" s="259">
        <v>0</v>
      </c>
      <c r="R104" s="259">
        <v>0</v>
      </c>
      <c r="S104" s="346">
        <v>0</v>
      </c>
      <c r="T104" s="341">
        <f t="shared" si="13"/>
        <v>66</v>
      </c>
      <c r="V104" s="350">
        <f t="shared" si="14"/>
        <v>1</v>
      </c>
      <c r="W104" s="342">
        <f t="shared" si="15"/>
        <v>66</v>
      </c>
    </row>
    <row r="105" spans="2:23" ht="12.75">
      <c r="B105" s="258" t="s">
        <v>449</v>
      </c>
      <c r="C105" s="145" t="s">
        <v>466</v>
      </c>
      <c r="D105" s="153">
        <v>1945</v>
      </c>
      <c r="E105" s="347">
        <v>0</v>
      </c>
      <c r="F105" s="259">
        <v>0</v>
      </c>
      <c r="G105" s="259">
        <v>0</v>
      </c>
      <c r="H105" s="259">
        <v>66</v>
      </c>
      <c r="I105" s="259">
        <v>0</v>
      </c>
      <c r="J105" s="259">
        <v>0</v>
      </c>
      <c r="K105" s="259">
        <v>0</v>
      </c>
      <c r="L105" s="259">
        <v>0</v>
      </c>
      <c r="M105" s="259">
        <v>0</v>
      </c>
      <c r="N105" s="259">
        <v>0</v>
      </c>
      <c r="O105" s="259">
        <v>0</v>
      </c>
      <c r="P105" s="259">
        <v>0</v>
      </c>
      <c r="Q105" s="259">
        <v>0</v>
      </c>
      <c r="R105" s="259">
        <v>0</v>
      </c>
      <c r="S105" s="346">
        <v>0</v>
      </c>
      <c r="T105" s="341">
        <f t="shared" si="13"/>
        <v>66</v>
      </c>
      <c r="V105" s="350">
        <f>COUNTIF(E105:S105,"&gt;0")</f>
        <v>1</v>
      </c>
      <c r="W105" s="342">
        <f>T105/V105</f>
        <v>66</v>
      </c>
    </row>
    <row r="106" spans="2:23" ht="12.75">
      <c r="B106" s="258" t="s">
        <v>273</v>
      </c>
      <c r="C106" s="145" t="s">
        <v>448</v>
      </c>
      <c r="D106" s="153">
        <v>1942</v>
      </c>
      <c r="E106" s="282">
        <v>30</v>
      </c>
      <c r="F106" s="275">
        <v>0</v>
      </c>
      <c r="G106" s="275">
        <v>0</v>
      </c>
      <c r="H106" s="275">
        <v>33</v>
      </c>
      <c r="I106" s="275">
        <v>0</v>
      </c>
      <c r="J106" s="275">
        <v>0</v>
      </c>
      <c r="K106" s="275">
        <v>0</v>
      </c>
      <c r="L106" s="275">
        <v>0</v>
      </c>
      <c r="M106" s="275">
        <v>0</v>
      </c>
      <c r="N106" s="275">
        <v>0</v>
      </c>
      <c r="O106" s="275">
        <v>0</v>
      </c>
      <c r="P106" s="275">
        <v>0</v>
      </c>
      <c r="Q106" s="275">
        <v>0</v>
      </c>
      <c r="R106" s="275">
        <v>0</v>
      </c>
      <c r="S106" s="277">
        <v>0</v>
      </c>
      <c r="T106" s="341">
        <f t="shared" si="13"/>
        <v>63</v>
      </c>
      <c r="V106" s="350">
        <f t="shared" si="14"/>
        <v>2</v>
      </c>
      <c r="W106" s="342">
        <f t="shared" si="15"/>
        <v>31.5</v>
      </c>
    </row>
    <row r="107" spans="2:23" ht="12.75">
      <c r="B107" s="258" t="s">
        <v>293</v>
      </c>
      <c r="C107" s="145" t="s">
        <v>291</v>
      </c>
      <c r="D107" s="153">
        <v>1943</v>
      </c>
      <c r="E107" s="286">
        <v>60</v>
      </c>
      <c r="F107" s="259">
        <v>0</v>
      </c>
      <c r="G107" s="259">
        <v>0</v>
      </c>
      <c r="H107" s="259">
        <v>0</v>
      </c>
      <c r="I107" s="259">
        <v>0</v>
      </c>
      <c r="J107" s="259">
        <v>0</v>
      </c>
      <c r="K107" s="259">
        <v>0</v>
      </c>
      <c r="L107" s="259">
        <v>0</v>
      </c>
      <c r="M107" s="259">
        <v>0</v>
      </c>
      <c r="N107" s="259">
        <v>0</v>
      </c>
      <c r="O107" s="259">
        <v>0</v>
      </c>
      <c r="P107" s="259">
        <v>0</v>
      </c>
      <c r="Q107" s="259">
        <v>0</v>
      </c>
      <c r="R107" s="259">
        <v>0</v>
      </c>
      <c r="S107" s="346">
        <v>0</v>
      </c>
      <c r="T107" s="341">
        <f t="shared" si="13"/>
        <v>60</v>
      </c>
      <c r="V107" s="350">
        <f t="shared" si="14"/>
        <v>1</v>
      </c>
      <c r="W107" s="342">
        <f t="shared" si="15"/>
        <v>60</v>
      </c>
    </row>
    <row r="108" spans="2:23" ht="12.75">
      <c r="B108" s="361" t="s">
        <v>304</v>
      </c>
      <c r="C108" s="364" t="s">
        <v>292</v>
      </c>
      <c r="D108" s="202">
        <v>1944</v>
      </c>
      <c r="E108" s="286">
        <v>40</v>
      </c>
      <c r="F108" s="259">
        <v>0</v>
      </c>
      <c r="G108" s="259">
        <v>0</v>
      </c>
      <c r="H108" s="259">
        <v>0</v>
      </c>
      <c r="I108" s="259">
        <v>0</v>
      </c>
      <c r="J108" s="259">
        <v>0</v>
      </c>
      <c r="K108" s="259">
        <v>0</v>
      </c>
      <c r="L108" s="259">
        <v>0</v>
      </c>
      <c r="M108" s="259">
        <v>0</v>
      </c>
      <c r="N108" s="259">
        <v>0</v>
      </c>
      <c r="O108" s="259">
        <v>0</v>
      </c>
      <c r="P108" s="259">
        <v>0</v>
      </c>
      <c r="Q108" s="259">
        <v>0</v>
      </c>
      <c r="R108" s="259">
        <v>0</v>
      </c>
      <c r="S108" s="346">
        <v>0</v>
      </c>
      <c r="T108" s="341">
        <f t="shared" si="13"/>
        <v>40</v>
      </c>
      <c r="V108" s="350">
        <f t="shared" si="14"/>
        <v>1</v>
      </c>
      <c r="W108" s="342">
        <f>T108/V108</f>
        <v>40</v>
      </c>
    </row>
    <row r="109" spans="2:23" ht="12.75">
      <c r="B109" s="361" t="s">
        <v>304</v>
      </c>
      <c r="C109" s="364" t="s">
        <v>178</v>
      </c>
      <c r="D109" s="202">
        <v>1943</v>
      </c>
      <c r="E109" s="286">
        <v>40</v>
      </c>
      <c r="F109" s="259">
        <v>0</v>
      </c>
      <c r="G109" s="259">
        <v>0</v>
      </c>
      <c r="H109" s="259">
        <v>0</v>
      </c>
      <c r="I109" s="259">
        <v>0</v>
      </c>
      <c r="J109" s="259">
        <v>0</v>
      </c>
      <c r="K109" s="259">
        <v>0</v>
      </c>
      <c r="L109" s="259">
        <v>0</v>
      </c>
      <c r="M109" s="259">
        <v>0</v>
      </c>
      <c r="N109" s="259">
        <v>0</v>
      </c>
      <c r="O109" s="259">
        <v>0</v>
      </c>
      <c r="P109" s="259">
        <v>0</v>
      </c>
      <c r="Q109" s="259">
        <v>0</v>
      </c>
      <c r="R109" s="259">
        <v>0</v>
      </c>
      <c r="S109" s="346">
        <v>0</v>
      </c>
      <c r="T109" s="341">
        <f t="shared" si="13"/>
        <v>40</v>
      </c>
      <c r="V109" s="350">
        <f t="shared" si="14"/>
        <v>1</v>
      </c>
      <c r="W109" s="342">
        <f>T109/V109</f>
        <v>40</v>
      </c>
    </row>
    <row r="110" spans="2:23" ht="13.5" thickBot="1">
      <c r="B110" s="260" t="s">
        <v>451</v>
      </c>
      <c r="C110" s="146" t="s">
        <v>446</v>
      </c>
      <c r="D110" s="149">
        <v>1941</v>
      </c>
      <c r="E110" s="279"/>
      <c r="F110" s="370">
        <v>0</v>
      </c>
      <c r="G110" s="370">
        <v>0</v>
      </c>
      <c r="H110" s="370">
        <v>33</v>
      </c>
      <c r="I110" s="370">
        <v>0</v>
      </c>
      <c r="J110" s="370">
        <v>0</v>
      </c>
      <c r="K110" s="370">
        <v>0</v>
      </c>
      <c r="L110" s="370">
        <v>0</v>
      </c>
      <c r="M110" s="370">
        <v>0</v>
      </c>
      <c r="N110" s="370">
        <v>0</v>
      </c>
      <c r="O110" s="370">
        <v>0</v>
      </c>
      <c r="P110" s="370">
        <v>0</v>
      </c>
      <c r="Q110" s="370">
        <v>0</v>
      </c>
      <c r="R110" s="370">
        <v>0</v>
      </c>
      <c r="S110" s="371">
        <v>0</v>
      </c>
      <c r="T110" s="349">
        <f t="shared" si="13"/>
        <v>33</v>
      </c>
      <c r="V110" s="352">
        <f t="shared" si="14"/>
        <v>1</v>
      </c>
      <c r="W110" s="353">
        <f t="shared" si="15"/>
        <v>33</v>
      </c>
    </row>
    <row r="111" spans="2:20" ht="13.5" thickBot="1">
      <c r="B111" s="300"/>
      <c r="C111" s="187"/>
      <c r="D111" s="188"/>
      <c r="E111" s="189"/>
      <c r="F111" s="190"/>
      <c r="G111" s="190"/>
      <c r="H111" s="190"/>
      <c r="I111" s="191"/>
      <c r="J111" s="190"/>
      <c r="K111" s="191"/>
      <c r="L111" s="190"/>
      <c r="M111" s="190"/>
      <c r="N111" s="190"/>
      <c r="O111" s="301"/>
      <c r="P111" s="301"/>
      <c r="Q111" s="190"/>
      <c r="R111" s="190"/>
      <c r="S111" s="302"/>
      <c r="T111" s="105"/>
    </row>
    <row r="112" spans="2:23" ht="13.5" thickBot="1">
      <c r="B112" s="253" t="s">
        <v>0</v>
      </c>
      <c r="C112" s="144" t="s">
        <v>39</v>
      </c>
      <c r="D112" s="143" t="s">
        <v>126</v>
      </c>
      <c r="E112" s="5">
        <v>1</v>
      </c>
      <c r="F112" s="6">
        <v>2</v>
      </c>
      <c r="G112" s="6">
        <v>3</v>
      </c>
      <c r="H112" s="6">
        <v>4</v>
      </c>
      <c r="I112" s="6">
        <v>5</v>
      </c>
      <c r="J112" s="6">
        <v>6</v>
      </c>
      <c r="K112" s="6">
        <v>7</v>
      </c>
      <c r="L112" s="59">
        <v>8</v>
      </c>
      <c r="M112" s="6">
        <v>9</v>
      </c>
      <c r="N112" s="6">
        <v>10</v>
      </c>
      <c r="O112" s="6">
        <v>11</v>
      </c>
      <c r="P112" s="6">
        <v>12</v>
      </c>
      <c r="Q112" s="6">
        <v>13</v>
      </c>
      <c r="R112" s="6">
        <v>14</v>
      </c>
      <c r="S112" s="6">
        <v>15</v>
      </c>
      <c r="T112" s="99" t="s">
        <v>125</v>
      </c>
      <c r="V112" s="99" t="s">
        <v>308</v>
      </c>
      <c r="W112" s="334" t="s">
        <v>309</v>
      </c>
    </row>
    <row r="113" spans="2:23" ht="12.75">
      <c r="B113" s="254">
        <v>1</v>
      </c>
      <c r="C113" s="138" t="s">
        <v>294</v>
      </c>
      <c r="D113" s="147">
        <v>1940</v>
      </c>
      <c r="E113" s="286">
        <v>100</v>
      </c>
      <c r="F113" s="255">
        <v>0</v>
      </c>
      <c r="G113" s="286">
        <v>100</v>
      </c>
      <c r="H113" s="255">
        <v>88</v>
      </c>
      <c r="I113" s="255">
        <v>0</v>
      </c>
      <c r="J113" s="255">
        <v>0</v>
      </c>
      <c r="K113" s="255">
        <v>0</v>
      </c>
      <c r="L113" s="255">
        <v>0</v>
      </c>
      <c r="M113" s="255">
        <v>0</v>
      </c>
      <c r="N113" s="255">
        <v>0</v>
      </c>
      <c r="O113" s="255">
        <v>0</v>
      </c>
      <c r="P113" s="255">
        <v>0</v>
      </c>
      <c r="Q113" s="255">
        <v>0</v>
      </c>
      <c r="R113" s="255">
        <v>0</v>
      </c>
      <c r="S113" s="257">
        <v>0</v>
      </c>
      <c r="T113" s="337">
        <f>LARGE(E113:R113,1)+LARGE(E113:R113,2)+LARGE(E113:R113,3)+LARGE(E113:R113,4)+LARGE(E113:R113,5)+LARGE(E113:R113,6)+LARGE(E113:R113,7)+S113</f>
        <v>288</v>
      </c>
      <c r="V113" s="339">
        <f aca="true" t="shared" si="16" ref="V113:V119">COUNTIF(E113:S113,"&gt;0")</f>
        <v>3</v>
      </c>
      <c r="W113" s="340">
        <f aca="true" t="shared" si="17" ref="W113:W119">T113/V113</f>
        <v>96</v>
      </c>
    </row>
    <row r="114" spans="2:23" ht="12.75">
      <c r="B114" s="258">
        <v>2</v>
      </c>
      <c r="C114" s="140" t="s">
        <v>157</v>
      </c>
      <c r="D114" s="153">
        <v>1936</v>
      </c>
      <c r="E114" s="286">
        <v>60</v>
      </c>
      <c r="F114" s="259">
        <v>0</v>
      </c>
      <c r="G114" s="286">
        <v>80</v>
      </c>
      <c r="H114" s="259">
        <v>66</v>
      </c>
      <c r="I114" s="259">
        <v>0</v>
      </c>
      <c r="J114" s="259">
        <v>0</v>
      </c>
      <c r="K114" s="259">
        <v>0</v>
      </c>
      <c r="L114" s="259">
        <v>0</v>
      </c>
      <c r="M114" s="259">
        <v>0</v>
      </c>
      <c r="N114" s="259">
        <v>0</v>
      </c>
      <c r="O114" s="259">
        <v>0</v>
      </c>
      <c r="P114" s="259">
        <v>0</v>
      </c>
      <c r="Q114" s="259">
        <v>0</v>
      </c>
      <c r="R114" s="259">
        <v>0</v>
      </c>
      <c r="S114" s="346">
        <v>0</v>
      </c>
      <c r="T114" s="341">
        <f>LARGE(E114:R114,1)+LARGE(E114:R114,2)+LARGE(E114:R114,3)+LARGE(E114:R114,4)+LARGE(E114:R114,5)+LARGE(E114:R114,6)+LARGE(E114:R114,7)+S114</f>
        <v>206</v>
      </c>
      <c r="V114" s="350">
        <f t="shared" si="16"/>
        <v>3</v>
      </c>
      <c r="W114" s="351">
        <f t="shared" si="17"/>
        <v>68.66666666666667</v>
      </c>
    </row>
    <row r="115" spans="2:23" ht="12.75">
      <c r="B115" s="258" t="s">
        <v>263</v>
      </c>
      <c r="C115" s="140" t="s">
        <v>185</v>
      </c>
      <c r="D115" s="153">
        <v>1936</v>
      </c>
      <c r="E115" s="286">
        <v>60</v>
      </c>
      <c r="F115" s="259">
        <v>0</v>
      </c>
      <c r="G115" s="286">
        <v>60</v>
      </c>
      <c r="H115" s="259">
        <v>66</v>
      </c>
      <c r="I115" s="259">
        <v>0</v>
      </c>
      <c r="J115" s="259">
        <v>0</v>
      </c>
      <c r="K115" s="259">
        <v>0</v>
      </c>
      <c r="L115" s="259">
        <v>0</v>
      </c>
      <c r="M115" s="259">
        <v>0</v>
      </c>
      <c r="N115" s="259">
        <v>0</v>
      </c>
      <c r="O115" s="259">
        <v>0</v>
      </c>
      <c r="P115" s="259">
        <v>0</v>
      </c>
      <c r="Q115" s="259">
        <v>0</v>
      </c>
      <c r="R115" s="259">
        <v>0</v>
      </c>
      <c r="S115" s="346">
        <v>0</v>
      </c>
      <c r="T115" s="341">
        <f>LARGE(E115:R115,1)+LARGE(E115:R115,2)+LARGE(E115:R115,3)+LARGE(E115:R115,4)+LARGE(E115:R115,5)+LARGE(E115:R115,6)+LARGE(E115:R115,7)+S115</f>
        <v>186</v>
      </c>
      <c r="V115" s="350">
        <f t="shared" si="16"/>
        <v>3</v>
      </c>
      <c r="W115" s="342">
        <f t="shared" si="17"/>
        <v>62</v>
      </c>
    </row>
    <row r="116" spans="2:23" ht="12.75">
      <c r="B116" s="258" t="s">
        <v>295</v>
      </c>
      <c r="C116" s="140" t="s">
        <v>230</v>
      </c>
      <c r="D116" s="153">
        <v>1940</v>
      </c>
      <c r="E116" s="286"/>
      <c r="F116" s="259">
        <v>0</v>
      </c>
      <c r="G116" s="275">
        <v>60</v>
      </c>
      <c r="H116" s="259">
        <v>110</v>
      </c>
      <c r="I116" s="259">
        <v>0</v>
      </c>
      <c r="J116" s="259">
        <v>0</v>
      </c>
      <c r="K116" s="259">
        <v>0</v>
      </c>
      <c r="L116" s="259">
        <v>0</v>
      </c>
      <c r="M116" s="259">
        <v>0</v>
      </c>
      <c r="N116" s="259">
        <v>0</v>
      </c>
      <c r="O116" s="259">
        <v>0</v>
      </c>
      <c r="P116" s="259">
        <v>0</v>
      </c>
      <c r="Q116" s="259">
        <v>0</v>
      </c>
      <c r="R116" s="259">
        <v>0</v>
      </c>
      <c r="S116" s="346">
        <v>0</v>
      </c>
      <c r="T116" s="341">
        <f>LARGE(E116:R116,1)+LARGE(E116:R116,2)+LARGE(E116:R116,3)+LARGE(E116:R116,4)+LARGE(E116:R116,5)+LARGE(E116:R116,6)+LARGE(E116:R116,7)+S116</f>
        <v>170</v>
      </c>
      <c r="V116" s="350">
        <f t="shared" si="16"/>
        <v>2</v>
      </c>
      <c r="W116" s="342">
        <f t="shared" si="17"/>
        <v>85</v>
      </c>
    </row>
    <row r="117" spans="2:23" ht="12.75">
      <c r="B117" s="258" t="s">
        <v>288</v>
      </c>
      <c r="C117" s="140" t="s">
        <v>210</v>
      </c>
      <c r="D117" s="153">
        <v>1939</v>
      </c>
      <c r="E117" s="286"/>
      <c r="F117" s="275">
        <v>0</v>
      </c>
      <c r="G117" s="275">
        <v>40</v>
      </c>
      <c r="H117" s="275">
        <v>44</v>
      </c>
      <c r="I117" s="275">
        <v>0</v>
      </c>
      <c r="J117" s="275">
        <v>0</v>
      </c>
      <c r="K117" s="275">
        <v>0</v>
      </c>
      <c r="L117" s="275">
        <v>0</v>
      </c>
      <c r="M117" s="275">
        <v>0</v>
      </c>
      <c r="N117" s="275">
        <v>0</v>
      </c>
      <c r="O117" s="275">
        <v>0</v>
      </c>
      <c r="P117" s="275">
        <v>0</v>
      </c>
      <c r="Q117" s="275">
        <v>0</v>
      </c>
      <c r="R117" s="275">
        <v>0</v>
      </c>
      <c r="S117" s="277">
        <v>0</v>
      </c>
      <c r="T117" s="341">
        <f>LARGE(E117:R117,1)+LARGE(E117:R117,2)+LARGE(E117:R117,3)+LARGE(E117:R117,4)+LARGE(E117:R117,5)+LARGE(E117:R117,6)+LARGE(E117:R117,7)</f>
        <v>84</v>
      </c>
      <c r="V117" s="350">
        <f t="shared" si="16"/>
        <v>2</v>
      </c>
      <c r="W117" s="342">
        <f>T117/V117</f>
        <v>42</v>
      </c>
    </row>
    <row r="118" spans="2:23" ht="12.75">
      <c r="B118" s="258" t="s">
        <v>286</v>
      </c>
      <c r="C118" s="140" t="s">
        <v>163</v>
      </c>
      <c r="D118" s="153">
        <v>1940</v>
      </c>
      <c r="E118" s="286">
        <v>80</v>
      </c>
      <c r="F118" s="259">
        <v>0</v>
      </c>
      <c r="G118" s="259">
        <v>0</v>
      </c>
      <c r="H118" s="259">
        <v>0</v>
      </c>
      <c r="I118" s="259">
        <v>0</v>
      </c>
      <c r="J118" s="259">
        <v>0</v>
      </c>
      <c r="K118" s="259">
        <v>0</v>
      </c>
      <c r="L118" s="259">
        <v>0</v>
      </c>
      <c r="M118" s="259">
        <v>0</v>
      </c>
      <c r="N118" s="259">
        <v>0</v>
      </c>
      <c r="O118" s="259">
        <v>0</v>
      </c>
      <c r="P118" s="259">
        <v>0</v>
      </c>
      <c r="Q118" s="259">
        <v>0</v>
      </c>
      <c r="R118" s="259">
        <v>0</v>
      </c>
      <c r="S118" s="346">
        <v>0</v>
      </c>
      <c r="T118" s="341">
        <f>LARGE(E118:R118,1)+LARGE(E118:R118,2)+LARGE(E118:R118,3)+LARGE(E118:R118,4)+LARGE(E118:R118,5)+LARGE(E118:R118,6)+LARGE(E118:R118,7)+S118</f>
        <v>80</v>
      </c>
      <c r="V118" s="350">
        <f t="shared" si="16"/>
        <v>1</v>
      </c>
      <c r="W118" s="342">
        <f t="shared" si="17"/>
        <v>80</v>
      </c>
    </row>
    <row r="119" spans="2:23" ht="13.5" thickBot="1">
      <c r="B119" s="260" t="s">
        <v>279</v>
      </c>
      <c r="C119" s="139" t="s">
        <v>330</v>
      </c>
      <c r="D119" s="149">
        <v>1936</v>
      </c>
      <c r="E119" s="369"/>
      <c r="F119" s="370">
        <v>0</v>
      </c>
      <c r="G119" s="370">
        <v>0</v>
      </c>
      <c r="H119" s="370">
        <v>44</v>
      </c>
      <c r="I119" s="370">
        <v>0</v>
      </c>
      <c r="J119" s="370">
        <v>0</v>
      </c>
      <c r="K119" s="370">
        <v>0</v>
      </c>
      <c r="L119" s="370">
        <v>0</v>
      </c>
      <c r="M119" s="370">
        <v>0</v>
      </c>
      <c r="N119" s="370">
        <v>0</v>
      </c>
      <c r="O119" s="370">
        <v>0</v>
      </c>
      <c r="P119" s="370">
        <v>0</v>
      </c>
      <c r="Q119" s="370">
        <v>0</v>
      </c>
      <c r="R119" s="370">
        <v>0</v>
      </c>
      <c r="S119" s="371">
        <v>0</v>
      </c>
      <c r="T119" s="349">
        <f>LARGE(E119:R119,1)+LARGE(E119:R119,2)+LARGE(E119:R119,3)+LARGE(E119:R119,4)+LARGE(E119:R119,5)+LARGE(E119:R119,6)+LARGE(E119:R119,7)+S119</f>
        <v>44</v>
      </c>
      <c r="V119" s="352">
        <f t="shared" si="16"/>
        <v>1</v>
      </c>
      <c r="W119" s="353">
        <f t="shared" si="17"/>
        <v>44</v>
      </c>
    </row>
    <row r="120" spans="5:18" ht="13.5" thickBot="1"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2:23" ht="13.5" thickBot="1">
      <c r="B121" s="253" t="s">
        <v>0</v>
      </c>
      <c r="C121" s="144" t="s">
        <v>131</v>
      </c>
      <c r="D121" s="143" t="s">
        <v>126</v>
      </c>
      <c r="E121" s="5">
        <v>1</v>
      </c>
      <c r="F121" s="6">
        <v>2</v>
      </c>
      <c r="G121" s="6">
        <v>3</v>
      </c>
      <c r="H121" s="6">
        <v>4</v>
      </c>
      <c r="I121" s="6">
        <v>5</v>
      </c>
      <c r="J121" s="6">
        <v>6</v>
      </c>
      <c r="K121" s="6">
        <v>7</v>
      </c>
      <c r="L121" s="59">
        <v>8</v>
      </c>
      <c r="M121" s="6">
        <v>9</v>
      </c>
      <c r="N121" s="6">
        <v>10</v>
      </c>
      <c r="O121" s="6">
        <v>11</v>
      </c>
      <c r="P121" s="6">
        <v>12</v>
      </c>
      <c r="Q121" s="6">
        <v>13</v>
      </c>
      <c r="R121" s="6">
        <v>14</v>
      </c>
      <c r="S121" s="60">
        <v>15</v>
      </c>
      <c r="T121" s="99" t="s">
        <v>125</v>
      </c>
      <c r="V121" s="99" t="s">
        <v>308</v>
      </c>
      <c r="W121" s="334" t="s">
        <v>309</v>
      </c>
    </row>
    <row r="122" spans="2:23" ht="12.75">
      <c r="B122" s="254">
        <v>1</v>
      </c>
      <c r="C122" s="138" t="s">
        <v>296</v>
      </c>
      <c r="D122" s="147">
        <v>1930</v>
      </c>
      <c r="E122" s="280">
        <v>80</v>
      </c>
      <c r="F122" s="255">
        <v>0</v>
      </c>
      <c r="G122" s="280">
        <v>80</v>
      </c>
      <c r="H122" s="255">
        <v>66</v>
      </c>
      <c r="I122" s="255">
        <v>0</v>
      </c>
      <c r="J122" s="255">
        <v>0</v>
      </c>
      <c r="K122" s="255">
        <v>0</v>
      </c>
      <c r="L122" s="255">
        <v>0</v>
      </c>
      <c r="M122" s="255">
        <v>0</v>
      </c>
      <c r="N122" s="255">
        <v>0</v>
      </c>
      <c r="O122" s="255">
        <v>0</v>
      </c>
      <c r="P122" s="255">
        <v>0</v>
      </c>
      <c r="Q122" s="255">
        <v>0</v>
      </c>
      <c r="R122" s="255">
        <v>0</v>
      </c>
      <c r="S122" s="257">
        <v>0</v>
      </c>
      <c r="T122" s="337">
        <f aca="true" t="shared" si="18" ref="T122:T128">LARGE(E122:R122,1)+LARGE(E122:R122,2)+LARGE(E122:R122,3)+LARGE(E122:R122,4)+LARGE(E122:R122,5)+LARGE(E122:R122,6)+LARGE(E122:R122,7)+S122</f>
        <v>226</v>
      </c>
      <c r="V122" s="339">
        <f aca="true" t="shared" si="19" ref="V122:V128">COUNTIF(E122:S122,"&gt;0")</f>
        <v>3</v>
      </c>
      <c r="W122" s="340">
        <f aca="true" t="shared" si="20" ref="W122:W128">T122/V122</f>
        <v>75.33333333333333</v>
      </c>
    </row>
    <row r="123" spans="2:23" ht="12.75">
      <c r="B123" s="258" t="s">
        <v>224</v>
      </c>
      <c r="C123" s="180" t="s">
        <v>298</v>
      </c>
      <c r="D123" s="153">
        <v>1935</v>
      </c>
      <c r="E123" s="286"/>
      <c r="F123" s="259">
        <v>0</v>
      </c>
      <c r="G123" s="275">
        <v>100</v>
      </c>
      <c r="H123" s="259">
        <v>110</v>
      </c>
      <c r="I123" s="259">
        <v>0</v>
      </c>
      <c r="J123" s="259">
        <v>0</v>
      </c>
      <c r="K123" s="259">
        <v>0</v>
      </c>
      <c r="L123" s="259">
        <v>0</v>
      </c>
      <c r="M123" s="259">
        <v>0</v>
      </c>
      <c r="N123" s="259">
        <v>0</v>
      </c>
      <c r="O123" s="259">
        <v>0</v>
      </c>
      <c r="P123" s="259">
        <v>0</v>
      </c>
      <c r="Q123" s="259">
        <v>0</v>
      </c>
      <c r="R123" s="259">
        <v>0</v>
      </c>
      <c r="S123" s="346">
        <v>0</v>
      </c>
      <c r="T123" s="341">
        <f t="shared" si="18"/>
        <v>210</v>
      </c>
      <c r="V123" s="350">
        <f t="shared" si="19"/>
        <v>2</v>
      </c>
      <c r="W123" s="351">
        <f t="shared" si="20"/>
        <v>105</v>
      </c>
    </row>
    <row r="124" spans="2:23" ht="12.75">
      <c r="B124" s="258" t="s">
        <v>263</v>
      </c>
      <c r="C124" s="180" t="s">
        <v>195</v>
      </c>
      <c r="D124" s="202">
        <v>1932</v>
      </c>
      <c r="E124" s="286">
        <v>100</v>
      </c>
      <c r="F124" s="259">
        <v>0</v>
      </c>
      <c r="G124" s="259">
        <v>0</v>
      </c>
      <c r="H124" s="259">
        <v>88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259">
        <v>0</v>
      </c>
      <c r="R124" s="259">
        <v>0</v>
      </c>
      <c r="S124" s="346">
        <v>0</v>
      </c>
      <c r="T124" s="341">
        <f t="shared" si="18"/>
        <v>188</v>
      </c>
      <c r="V124" s="350">
        <f t="shared" si="19"/>
        <v>2</v>
      </c>
      <c r="W124" s="342">
        <f t="shared" si="20"/>
        <v>94</v>
      </c>
    </row>
    <row r="125" spans="2:23" ht="12.75">
      <c r="B125" s="258" t="s">
        <v>295</v>
      </c>
      <c r="C125" s="180" t="s">
        <v>158</v>
      </c>
      <c r="D125" s="202">
        <v>1932</v>
      </c>
      <c r="E125" s="286"/>
      <c r="F125" s="259">
        <v>0</v>
      </c>
      <c r="G125" s="275">
        <v>60</v>
      </c>
      <c r="H125" s="259">
        <v>66</v>
      </c>
      <c r="I125" s="259">
        <v>0</v>
      </c>
      <c r="J125" s="259">
        <v>0</v>
      </c>
      <c r="K125" s="259">
        <v>0</v>
      </c>
      <c r="L125" s="259">
        <v>0</v>
      </c>
      <c r="M125" s="259">
        <v>0</v>
      </c>
      <c r="N125" s="259">
        <v>0</v>
      </c>
      <c r="O125" s="259">
        <v>0</v>
      </c>
      <c r="P125" s="259">
        <v>0</v>
      </c>
      <c r="Q125" s="259">
        <v>0</v>
      </c>
      <c r="R125" s="259">
        <v>0</v>
      </c>
      <c r="S125" s="346">
        <v>0</v>
      </c>
      <c r="T125" s="341">
        <f t="shared" si="18"/>
        <v>126</v>
      </c>
      <c r="V125" s="350">
        <f t="shared" si="19"/>
        <v>2</v>
      </c>
      <c r="W125" s="342">
        <f t="shared" si="20"/>
        <v>63</v>
      </c>
    </row>
    <row r="126" spans="2:23" ht="12.75">
      <c r="B126" s="258" t="s">
        <v>288</v>
      </c>
      <c r="C126" s="180" t="s">
        <v>299</v>
      </c>
      <c r="D126" s="202">
        <v>1932</v>
      </c>
      <c r="E126" s="286">
        <v>60</v>
      </c>
      <c r="F126" s="259">
        <v>0</v>
      </c>
      <c r="G126" s="259">
        <v>0</v>
      </c>
      <c r="H126" s="259">
        <v>44</v>
      </c>
      <c r="I126" s="259">
        <v>0</v>
      </c>
      <c r="J126" s="259">
        <v>0</v>
      </c>
      <c r="K126" s="259">
        <v>0</v>
      </c>
      <c r="L126" s="259">
        <v>0</v>
      </c>
      <c r="M126" s="259">
        <v>0</v>
      </c>
      <c r="N126" s="259">
        <v>0</v>
      </c>
      <c r="O126" s="259">
        <v>0</v>
      </c>
      <c r="P126" s="259">
        <v>0</v>
      </c>
      <c r="Q126" s="259">
        <v>0</v>
      </c>
      <c r="R126" s="259">
        <v>0</v>
      </c>
      <c r="S126" s="346">
        <v>0</v>
      </c>
      <c r="T126" s="341">
        <f t="shared" si="18"/>
        <v>104</v>
      </c>
      <c r="V126" s="350">
        <f t="shared" si="19"/>
        <v>2</v>
      </c>
      <c r="W126" s="342">
        <f t="shared" si="20"/>
        <v>52</v>
      </c>
    </row>
    <row r="127" spans="2:23" ht="12.75">
      <c r="B127" s="361" t="s">
        <v>286</v>
      </c>
      <c r="C127" s="180" t="s">
        <v>192</v>
      </c>
      <c r="D127" s="202">
        <v>1935</v>
      </c>
      <c r="E127" s="286">
        <v>60</v>
      </c>
      <c r="F127" s="275">
        <v>0</v>
      </c>
      <c r="G127" s="275">
        <v>0</v>
      </c>
      <c r="H127" s="275">
        <v>0</v>
      </c>
      <c r="I127" s="275">
        <v>0</v>
      </c>
      <c r="J127" s="275">
        <v>0</v>
      </c>
      <c r="K127" s="275">
        <v>0</v>
      </c>
      <c r="L127" s="275">
        <v>0</v>
      </c>
      <c r="M127" s="275">
        <v>0</v>
      </c>
      <c r="N127" s="275">
        <v>0</v>
      </c>
      <c r="O127" s="275">
        <v>0</v>
      </c>
      <c r="P127" s="275">
        <v>0</v>
      </c>
      <c r="Q127" s="275">
        <v>0</v>
      </c>
      <c r="R127" s="275">
        <v>0</v>
      </c>
      <c r="S127" s="277">
        <v>0</v>
      </c>
      <c r="T127" s="341">
        <f t="shared" si="18"/>
        <v>60</v>
      </c>
      <c r="V127" s="350">
        <f t="shared" si="19"/>
        <v>1</v>
      </c>
      <c r="W127" s="342">
        <f>T127/V127</f>
        <v>60</v>
      </c>
    </row>
    <row r="128" spans="2:23" ht="13.5" thickBot="1">
      <c r="B128" s="260" t="s">
        <v>279</v>
      </c>
      <c r="C128" s="139" t="s">
        <v>331</v>
      </c>
      <c r="D128" s="149">
        <v>1932</v>
      </c>
      <c r="E128" s="369"/>
      <c r="F128" s="370">
        <v>0</v>
      </c>
      <c r="G128" s="261"/>
      <c r="H128" s="370">
        <v>44</v>
      </c>
      <c r="I128" s="370">
        <v>0</v>
      </c>
      <c r="J128" s="370">
        <v>0</v>
      </c>
      <c r="K128" s="370">
        <v>0</v>
      </c>
      <c r="L128" s="370">
        <v>0</v>
      </c>
      <c r="M128" s="370">
        <v>0</v>
      </c>
      <c r="N128" s="370">
        <v>0</v>
      </c>
      <c r="O128" s="370">
        <v>0</v>
      </c>
      <c r="P128" s="370">
        <v>0</v>
      </c>
      <c r="Q128" s="370">
        <v>0</v>
      </c>
      <c r="R128" s="370">
        <v>0</v>
      </c>
      <c r="S128" s="371">
        <v>0</v>
      </c>
      <c r="T128" s="349">
        <f t="shared" si="18"/>
        <v>44</v>
      </c>
      <c r="V128" s="352">
        <f t="shared" si="19"/>
        <v>1</v>
      </c>
      <c r="W128" s="353">
        <f t="shared" si="20"/>
        <v>44</v>
      </c>
    </row>
    <row r="129" ht="13.5" thickBot="1"/>
    <row r="130" spans="2:23" ht="13.5" thickBot="1">
      <c r="B130" s="253" t="s">
        <v>0</v>
      </c>
      <c r="C130" s="144" t="s">
        <v>179</v>
      </c>
      <c r="D130" s="142" t="s">
        <v>126</v>
      </c>
      <c r="E130" s="183">
        <v>1</v>
      </c>
      <c r="F130" s="6">
        <v>2</v>
      </c>
      <c r="G130" s="6">
        <v>3</v>
      </c>
      <c r="H130" s="6">
        <v>4</v>
      </c>
      <c r="I130" s="6">
        <v>5</v>
      </c>
      <c r="J130" s="6">
        <v>6</v>
      </c>
      <c r="K130" s="6">
        <v>7</v>
      </c>
      <c r="L130" s="59">
        <v>8</v>
      </c>
      <c r="M130" s="6">
        <v>9</v>
      </c>
      <c r="N130" s="6">
        <v>10</v>
      </c>
      <c r="O130" s="6">
        <v>11</v>
      </c>
      <c r="P130" s="6">
        <v>12</v>
      </c>
      <c r="Q130" s="6">
        <v>13</v>
      </c>
      <c r="R130" s="6">
        <v>14</v>
      </c>
      <c r="S130" s="6">
        <v>15</v>
      </c>
      <c r="T130" s="99" t="s">
        <v>125</v>
      </c>
      <c r="V130" s="99" t="s">
        <v>308</v>
      </c>
      <c r="W130" s="334" t="s">
        <v>309</v>
      </c>
    </row>
    <row r="131" spans="2:23" ht="12.75">
      <c r="B131" s="254">
        <v>1</v>
      </c>
      <c r="C131" s="184" t="s">
        <v>300</v>
      </c>
      <c r="D131" s="148">
        <v>1977</v>
      </c>
      <c r="E131" s="282">
        <v>60</v>
      </c>
      <c r="F131" s="255">
        <v>0</v>
      </c>
      <c r="G131" s="255">
        <v>80</v>
      </c>
      <c r="H131" s="255">
        <v>0</v>
      </c>
      <c r="I131" s="255">
        <v>0</v>
      </c>
      <c r="J131" s="255">
        <v>0</v>
      </c>
      <c r="K131" s="255">
        <v>0</v>
      </c>
      <c r="L131" s="255">
        <v>0</v>
      </c>
      <c r="M131" s="255">
        <v>0</v>
      </c>
      <c r="N131" s="255">
        <v>0</v>
      </c>
      <c r="O131" s="255">
        <v>0</v>
      </c>
      <c r="P131" s="255">
        <v>0</v>
      </c>
      <c r="Q131" s="255">
        <v>0</v>
      </c>
      <c r="R131" s="255">
        <v>0</v>
      </c>
      <c r="S131" s="257">
        <v>0</v>
      </c>
      <c r="T131" s="337">
        <f aca="true" t="shared" si="21" ref="T131:T136">LARGE(E131:R131,1)+LARGE(E131:R131,2)+LARGE(E131:R131,3)+LARGE(E131:R131,4)+LARGE(E131:R131,5)+LARGE(E131:R131,6)+LARGE(E131:R131,7)+S131</f>
        <v>140</v>
      </c>
      <c r="V131" s="339">
        <f aca="true" t="shared" si="22" ref="V131:V136">COUNTIF(E131:S131,"&gt;0")</f>
        <v>2</v>
      </c>
      <c r="W131" s="340">
        <f aca="true" t="shared" si="23" ref="W131:W136">T131/V131</f>
        <v>70</v>
      </c>
    </row>
    <row r="132" spans="2:23" ht="12.75">
      <c r="B132" s="258" t="s">
        <v>297</v>
      </c>
      <c r="C132" s="185" t="s">
        <v>301</v>
      </c>
      <c r="D132" s="153">
        <v>1964</v>
      </c>
      <c r="E132" s="286">
        <v>100</v>
      </c>
      <c r="F132" s="259">
        <v>0</v>
      </c>
      <c r="G132" s="259">
        <v>0</v>
      </c>
      <c r="H132" s="259">
        <v>0</v>
      </c>
      <c r="I132" s="259">
        <v>0</v>
      </c>
      <c r="J132" s="259">
        <v>0</v>
      </c>
      <c r="K132" s="259">
        <v>0</v>
      </c>
      <c r="L132" s="259">
        <v>0</v>
      </c>
      <c r="M132" s="259">
        <v>0</v>
      </c>
      <c r="N132" s="259">
        <v>0</v>
      </c>
      <c r="O132" s="259">
        <v>0</v>
      </c>
      <c r="P132" s="259">
        <v>0</v>
      </c>
      <c r="Q132" s="259">
        <v>0</v>
      </c>
      <c r="R132" s="259">
        <v>0</v>
      </c>
      <c r="S132" s="346">
        <v>0</v>
      </c>
      <c r="T132" s="341">
        <f t="shared" si="21"/>
        <v>100</v>
      </c>
      <c r="V132" s="350">
        <f t="shared" si="22"/>
        <v>1</v>
      </c>
      <c r="W132" s="351">
        <f t="shared" si="23"/>
        <v>100</v>
      </c>
    </row>
    <row r="133" spans="2:23" ht="12.75">
      <c r="B133" s="258" t="s">
        <v>297</v>
      </c>
      <c r="C133" s="185" t="s">
        <v>211</v>
      </c>
      <c r="D133" s="153">
        <v>1971</v>
      </c>
      <c r="E133" s="347"/>
      <c r="F133" s="259">
        <v>0</v>
      </c>
      <c r="G133" s="288">
        <v>100</v>
      </c>
      <c r="H133" s="259">
        <v>0</v>
      </c>
      <c r="I133" s="259">
        <v>0</v>
      </c>
      <c r="J133" s="259">
        <v>0</v>
      </c>
      <c r="K133" s="259">
        <v>0</v>
      </c>
      <c r="L133" s="259">
        <v>0</v>
      </c>
      <c r="M133" s="259">
        <v>0</v>
      </c>
      <c r="N133" s="259">
        <v>0</v>
      </c>
      <c r="O133" s="259">
        <v>0</v>
      </c>
      <c r="P133" s="259">
        <v>0</v>
      </c>
      <c r="Q133" s="259">
        <v>0</v>
      </c>
      <c r="R133" s="259">
        <v>0</v>
      </c>
      <c r="S133" s="346">
        <v>0</v>
      </c>
      <c r="T133" s="341">
        <f t="shared" si="21"/>
        <v>100</v>
      </c>
      <c r="V133" s="350">
        <f t="shared" si="22"/>
        <v>1</v>
      </c>
      <c r="W133" s="342">
        <f t="shared" si="23"/>
        <v>100</v>
      </c>
    </row>
    <row r="134" spans="2:23" ht="12.75">
      <c r="B134" s="258" t="s">
        <v>295</v>
      </c>
      <c r="C134" s="185" t="s">
        <v>180</v>
      </c>
      <c r="D134" s="153">
        <v>1965</v>
      </c>
      <c r="E134" s="286">
        <v>80</v>
      </c>
      <c r="F134" s="259">
        <v>0</v>
      </c>
      <c r="G134" s="259">
        <v>0</v>
      </c>
      <c r="H134" s="259">
        <v>0</v>
      </c>
      <c r="I134" s="259">
        <v>0</v>
      </c>
      <c r="J134" s="259">
        <v>0</v>
      </c>
      <c r="K134" s="259">
        <v>0</v>
      </c>
      <c r="L134" s="259">
        <v>0</v>
      </c>
      <c r="M134" s="259">
        <v>0</v>
      </c>
      <c r="N134" s="259">
        <v>0</v>
      </c>
      <c r="O134" s="259">
        <v>0</v>
      </c>
      <c r="P134" s="259">
        <v>0</v>
      </c>
      <c r="Q134" s="259">
        <v>0</v>
      </c>
      <c r="R134" s="259">
        <v>0</v>
      </c>
      <c r="S134" s="346">
        <v>0</v>
      </c>
      <c r="T134" s="341">
        <f t="shared" si="21"/>
        <v>80</v>
      </c>
      <c r="V134" s="350">
        <f t="shared" si="22"/>
        <v>1</v>
      </c>
      <c r="W134" s="342">
        <f t="shared" si="23"/>
        <v>80</v>
      </c>
    </row>
    <row r="135" spans="2:23" ht="12.75">
      <c r="B135" s="258" t="s">
        <v>302</v>
      </c>
      <c r="C135" s="185" t="s">
        <v>182</v>
      </c>
      <c r="D135" s="153">
        <v>1937</v>
      </c>
      <c r="E135" s="286">
        <v>60</v>
      </c>
      <c r="F135" s="259">
        <v>0</v>
      </c>
      <c r="G135" s="259">
        <v>0</v>
      </c>
      <c r="H135" s="259">
        <v>0</v>
      </c>
      <c r="I135" s="259">
        <v>0</v>
      </c>
      <c r="J135" s="259">
        <v>0</v>
      </c>
      <c r="K135" s="259">
        <v>0</v>
      </c>
      <c r="L135" s="259">
        <v>0</v>
      </c>
      <c r="M135" s="259">
        <v>0</v>
      </c>
      <c r="N135" s="259">
        <v>0</v>
      </c>
      <c r="O135" s="259">
        <v>0</v>
      </c>
      <c r="P135" s="259">
        <v>0</v>
      </c>
      <c r="Q135" s="259">
        <v>0</v>
      </c>
      <c r="R135" s="259">
        <v>0</v>
      </c>
      <c r="S135" s="346">
        <v>0</v>
      </c>
      <c r="T135" s="341">
        <f t="shared" si="21"/>
        <v>60</v>
      </c>
      <c r="V135" s="350">
        <f t="shared" si="22"/>
        <v>1</v>
      </c>
      <c r="W135" s="342">
        <f t="shared" si="23"/>
        <v>60</v>
      </c>
    </row>
    <row r="136" spans="2:23" ht="13.5" thickBot="1">
      <c r="B136" s="260" t="s">
        <v>302</v>
      </c>
      <c r="C136" s="186" t="s">
        <v>181</v>
      </c>
      <c r="D136" s="149">
        <v>1971</v>
      </c>
      <c r="E136" s="279"/>
      <c r="F136" s="261">
        <v>0</v>
      </c>
      <c r="G136" s="261">
        <v>60</v>
      </c>
      <c r="H136" s="261">
        <v>0</v>
      </c>
      <c r="I136" s="261">
        <v>0</v>
      </c>
      <c r="J136" s="261">
        <v>0</v>
      </c>
      <c r="K136" s="261">
        <v>0</v>
      </c>
      <c r="L136" s="261">
        <v>0</v>
      </c>
      <c r="M136" s="261">
        <v>0</v>
      </c>
      <c r="N136" s="261">
        <v>0</v>
      </c>
      <c r="O136" s="261">
        <v>0</v>
      </c>
      <c r="P136" s="261">
        <v>0</v>
      </c>
      <c r="Q136" s="261">
        <v>0</v>
      </c>
      <c r="R136" s="261">
        <v>0</v>
      </c>
      <c r="S136" s="262">
        <v>0</v>
      </c>
      <c r="T136" s="349">
        <f t="shared" si="21"/>
        <v>60</v>
      </c>
      <c r="V136" s="352">
        <f t="shared" si="22"/>
        <v>1</v>
      </c>
      <c r="W136" s="353">
        <f t="shared" si="23"/>
        <v>60</v>
      </c>
    </row>
    <row r="284" ht="13.5" thickBot="1"/>
    <row r="285" spans="2:19" s="7" customFormat="1" ht="13.5" thickBot="1">
      <c r="B285" s="303" t="s">
        <v>0</v>
      </c>
      <c r="C285" s="27" t="s">
        <v>36</v>
      </c>
      <c r="D285" s="124"/>
      <c r="E285" s="5">
        <v>1</v>
      </c>
      <c r="F285" s="6">
        <v>2</v>
      </c>
      <c r="G285" s="6">
        <v>3</v>
      </c>
      <c r="H285" s="6">
        <v>4</v>
      </c>
      <c r="I285" s="6">
        <v>5</v>
      </c>
      <c r="J285" s="6">
        <v>6</v>
      </c>
      <c r="K285" s="6">
        <v>7</v>
      </c>
      <c r="L285" s="59">
        <v>8</v>
      </c>
      <c r="M285" s="6">
        <v>9</v>
      </c>
      <c r="N285" s="6">
        <v>10</v>
      </c>
      <c r="O285" s="6">
        <v>11</v>
      </c>
      <c r="P285" s="6">
        <v>12</v>
      </c>
      <c r="Q285" s="6">
        <v>13</v>
      </c>
      <c r="R285" s="6">
        <v>14</v>
      </c>
      <c r="S285" s="60">
        <v>17</v>
      </c>
    </row>
    <row r="286" spans="2:19" s="7" customFormat="1" ht="12.75">
      <c r="B286" s="304" t="s">
        <v>48</v>
      </c>
      <c r="C286" s="13" t="s">
        <v>14</v>
      </c>
      <c r="D286" s="128"/>
      <c r="E286" s="24">
        <v>100</v>
      </c>
      <c r="F286" s="305" t="s">
        <v>47</v>
      </c>
      <c r="G286" s="285">
        <v>100</v>
      </c>
      <c r="H286" s="21">
        <v>100</v>
      </c>
      <c r="I286" s="21">
        <v>100</v>
      </c>
      <c r="J286" s="285">
        <v>100</v>
      </c>
      <c r="K286" s="305" t="s">
        <v>47</v>
      </c>
      <c r="L286" s="25">
        <v>66</v>
      </c>
      <c r="M286" s="305" t="s">
        <v>47</v>
      </c>
      <c r="N286" s="305" t="s">
        <v>47</v>
      </c>
      <c r="O286" s="25"/>
      <c r="P286" s="277"/>
      <c r="Q286" s="277"/>
      <c r="R286" s="277"/>
      <c r="S286" s="277"/>
    </row>
    <row r="287" spans="2:19" ht="12.75">
      <c r="B287" s="306" t="s">
        <v>49</v>
      </c>
      <c r="C287" s="13" t="s">
        <v>69</v>
      </c>
      <c r="D287" s="128"/>
      <c r="E287" s="14" t="s">
        <v>47</v>
      </c>
      <c r="F287" s="285">
        <v>100</v>
      </c>
      <c r="G287" s="25">
        <v>40</v>
      </c>
      <c r="H287" s="25">
        <v>40</v>
      </c>
      <c r="I287" s="305" t="s">
        <v>47</v>
      </c>
      <c r="J287" s="277">
        <v>60</v>
      </c>
      <c r="K287" s="305" t="s">
        <v>47</v>
      </c>
      <c r="L287" s="277">
        <v>88</v>
      </c>
      <c r="M287" s="21">
        <v>88</v>
      </c>
      <c r="N287" s="307">
        <v>66</v>
      </c>
      <c r="O287" s="277"/>
      <c r="P287" s="277"/>
      <c r="Q287" s="277"/>
      <c r="R287" s="277"/>
      <c r="S287" s="277"/>
    </row>
    <row r="288" spans="2:19" ht="12.75">
      <c r="B288" s="306" t="s">
        <v>54</v>
      </c>
      <c r="C288" s="13" t="s">
        <v>11</v>
      </c>
      <c r="D288" s="128"/>
      <c r="E288" s="24">
        <v>80</v>
      </c>
      <c r="F288" s="305" t="s">
        <v>47</v>
      </c>
      <c r="G288" s="21">
        <v>80</v>
      </c>
      <c r="H288" s="308" t="s">
        <v>47</v>
      </c>
      <c r="I288" s="21">
        <v>80</v>
      </c>
      <c r="J288" s="305" t="s">
        <v>47</v>
      </c>
      <c r="K288" s="308" t="s">
        <v>47</v>
      </c>
      <c r="L288" s="25">
        <v>110</v>
      </c>
      <c r="M288" s="308" t="s">
        <v>47</v>
      </c>
      <c r="N288" s="307">
        <v>110</v>
      </c>
      <c r="O288" s="25"/>
      <c r="P288" s="25"/>
      <c r="Q288" s="25"/>
      <c r="R288" s="25"/>
      <c r="S288" s="25"/>
    </row>
    <row r="289" spans="2:19" ht="12.75">
      <c r="B289" s="306" t="s">
        <v>51</v>
      </c>
      <c r="C289" s="13" t="s">
        <v>5</v>
      </c>
      <c r="D289" s="128"/>
      <c r="E289" s="24">
        <v>40</v>
      </c>
      <c r="F289" s="21">
        <v>40</v>
      </c>
      <c r="G289" s="25">
        <v>60</v>
      </c>
      <c r="H289" s="67">
        <v>40</v>
      </c>
      <c r="I289" s="305" t="s">
        <v>47</v>
      </c>
      <c r="J289" s="21">
        <v>80</v>
      </c>
      <c r="K289" s="305" t="s">
        <v>47</v>
      </c>
      <c r="L289" s="21">
        <v>44</v>
      </c>
      <c r="M289" s="25">
        <v>66</v>
      </c>
      <c r="N289" s="307">
        <v>44</v>
      </c>
      <c r="O289" s="277"/>
      <c r="P289" s="277"/>
      <c r="Q289" s="277"/>
      <c r="R289" s="277"/>
      <c r="S289" s="277"/>
    </row>
    <row r="290" spans="2:19" ht="12.75">
      <c r="B290" s="306" t="s">
        <v>52</v>
      </c>
      <c r="C290" s="13" t="s">
        <v>3</v>
      </c>
      <c r="D290" s="128"/>
      <c r="E290" s="24">
        <v>60</v>
      </c>
      <c r="F290" s="21">
        <v>80</v>
      </c>
      <c r="G290" s="305" t="s">
        <v>47</v>
      </c>
      <c r="H290" s="305" t="s">
        <v>47</v>
      </c>
      <c r="I290" s="305" t="s">
        <v>47</v>
      </c>
      <c r="J290" s="305" t="s">
        <v>47</v>
      </c>
      <c r="K290" s="305" t="s">
        <v>47</v>
      </c>
      <c r="L290" s="21">
        <v>44</v>
      </c>
      <c r="M290" s="21">
        <v>66</v>
      </c>
      <c r="N290" s="21">
        <v>88</v>
      </c>
      <c r="O290" s="277"/>
      <c r="P290" s="277"/>
      <c r="Q290" s="277"/>
      <c r="R290" s="25"/>
      <c r="S290" s="277"/>
    </row>
    <row r="291" spans="2:19" ht="12.75">
      <c r="B291" s="306" t="s">
        <v>55</v>
      </c>
      <c r="C291" s="13" t="s">
        <v>15</v>
      </c>
      <c r="D291" s="128"/>
      <c r="E291" s="24">
        <v>40</v>
      </c>
      <c r="F291" s="21">
        <v>60</v>
      </c>
      <c r="G291" s="285">
        <v>60</v>
      </c>
      <c r="H291" s="285">
        <v>80</v>
      </c>
      <c r="I291" s="305" t="s">
        <v>47</v>
      </c>
      <c r="J291" s="305" t="s">
        <v>47</v>
      </c>
      <c r="K291" s="305" t="s">
        <v>47</v>
      </c>
      <c r="L291" s="277">
        <v>44</v>
      </c>
      <c r="M291" s="308" t="s">
        <v>47</v>
      </c>
      <c r="N291" s="305" t="s">
        <v>47</v>
      </c>
      <c r="O291" s="25"/>
      <c r="P291" s="277"/>
      <c r="Q291" s="277"/>
      <c r="R291" s="277"/>
      <c r="S291" s="277"/>
    </row>
    <row r="292" spans="2:19" ht="12.75">
      <c r="B292" s="306" t="s">
        <v>56</v>
      </c>
      <c r="C292" s="13" t="s">
        <v>70</v>
      </c>
      <c r="D292" s="128"/>
      <c r="E292" s="14" t="s">
        <v>47</v>
      </c>
      <c r="F292" s="285">
        <v>40</v>
      </c>
      <c r="G292" s="305" t="s">
        <v>47</v>
      </c>
      <c r="H292" s="21">
        <v>60</v>
      </c>
      <c r="I292" s="305" t="s">
        <v>47</v>
      </c>
      <c r="J292" s="305" t="s">
        <v>47</v>
      </c>
      <c r="K292" s="305" t="s">
        <v>47</v>
      </c>
      <c r="L292" s="21">
        <v>66</v>
      </c>
      <c r="M292" s="285">
        <v>110</v>
      </c>
      <c r="N292" s="309" t="s">
        <v>47</v>
      </c>
      <c r="O292" s="277"/>
      <c r="P292" s="277"/>
      <c r="Q292" s="277"/>
      <c r="R292" s="25"/>
      <c r="S292" s="277"/>
    </row>
    <row r="293" spans="2:19" ht="12.75">
      <c r="B293" s="306" t="s">
        <v>57</v>
      </c>
      <c r="C293" s="13" t="s">
        <v>12</v>
      </c>
      <c r="D293" s="128"/>
      <c r="E293" s="310">
        <v>40</v>
      </c>
      <c r="F293" s="277">
        <v>30</v>
      </c>
      <c r="G293" s="310">
        <v>40</v>
      </c>
      <c r="H293" s="308" t="s">
        <v>47</v>
      </c>
      <c r="I293" s="308" t="s">
        <v>47</v>
      </c>
      <c r="J293" s="21">
        <v>60</v>
      </c>
      <c r="K293" s="305" t="s">
        <v>47</v>
      </c>
      <c r="L293" s="305" t="s">
        <v>47</v>
      </c>
      <c r="M293" s="308" t="s">
        <v>47</v>
      </c>
      <c r="N293" s="26">
        <v>44</v>
      </c>
      <c r="O293" s="277"/>
      <c r="P293" s="277"/>
      <c r="Q293" s="277"/>
      <c r="R293" s="25"/>
      <c r="S293" s="277"/>
    </row>
    <row r="294" spans="2:19" ht="12.75">
      <c r="B294" s="306" t="s">
        <v>58</v>
      </c>
      <c r="C294" s="13" t="s">
        <v>4</v>
      </c>
      <c r="D294" s="128"/>
      <c r="E294" s="310">
        <v>60</v>
      </c>
      <c r="F294" s="277">
        <v>40</v>
      </c>
      <c r="G294" s="308" t="s">
        <v>47</v>
      </c>
      <c r="H294" s="21">
        <v>60</v>
      </c>
      <c r="I294" s="308" t="s">
        <v>47</v>
      </c>
      <c r="J294" s="305" t="s">
        <v>47</v>
      </c>
      <c r="K294" s="305" t="s">
        <v>47</v>
      </c>
      <c r="L294" s="308" t="s">
        <v>47</v>
      </c>
      <c r="M294" s="305" t="s">
        <v>47</v>
      </c>
      <c r="N294" s="308" t="s">
        <v>47</v>
      </c>
      <c r="O294" s="277"/>
      <c r="P294" s="277"/>
      <c r="Q294" s="277"/>
      <c r="R294" s="25"/>
      <c r="S294" s="277"/>
    </row>
    <row r="295" spans="2:19" ht="12.75">
      <c r="B295" s="306" t="s">
        <v>59</v>
      </c>
      <c r="C295" s="13" t="s">
        <v>74</v>
      </c>
      <c r="D295" s="128"/>
      <c r="E295" s="14" t="s">
        <v>47</v>
      </c>
      <c r="F295" s="308" t="s">
        <v>47</v>
      </c>
      <c r="G295" s="308" t="s">
        <v>47</v>
      </c>
      <c r="H295" s="21">
        <v>40</v>
      </c>
      <c r="I295" s="305" t="s">
        <v>47</v>
      </c>
      <c r="J295" s="308" t="s">
        <v>47</v>
      </c>
      <c r="K295" s="305" t="s">
        <v>47</v>
      </c>
      <c r="L295" s="285">
        <v>44</v>
      </c>
      <c r="M295" s="305" t="s">
        <v>47</v>
      </c>
      <c r="N295" s="277">
        <v>66</v>
      </c>
      <c r="O295" s="277"/>
      <c r="P295" s="277"/>
      <c r="Q295" s="277"/>
      <c r="R295" s="277"/>
      <c r="S295" s="277"/>
    </row>
    <row r="296" spans="2:19" ht="12.75">
      <c r="B296" s="306" t="s">
        <v>62</v>
      </c>
      <c r="C296" s="13" t="s">
        <v>71</v>
      </c>
      <c r="D296" s="128"/>
      <c r="E296" s="14" t="s">
        <v>47</v>
      </c>
      <c r="F296" s="277">
        <v>60</v>
      </c>
      <c r="G296" s="305" t="s">
        <v>47</v>
      </c>
      <c r="H296" s="308" t="s">
        <v>47</v>
      </c>
      <c r="I296" s="305" t="s">
        <v>47</v>
      </c>
      <c r="J296" s="305" t="s">
        <v>47</v>
      </c>
      <c r="K296" s="305" t="s">
        <v>47</v>
      </c>
      <c r="L296" s="277">
        <v>33</v>
      </c>
      <c r="M296" s="305" t="s">
        <v>47</v>
      </c>
      <c r="N296" s="309" t="s">
        <v>47</v>
      </c>
      <c r="O296" s="277"/>
      <c r="P296" s="277"/>
      <c r="Q296" s="277"/>
      <c r="R296" s="277"/>
      <c r="S296" s="277"/>
    </row>
    <row r="297" spans="2:19" ht="12.75">
      <c r="B297" s="306" t="s">
        <v>63</v>
      </c>
      <c r="C297" s="13" t="s">
        <v>73</v>
      </c>
      <c r="D297" s="128"/>
      <c r="E297" s="14" t="s">
        <v>47</v>
      </c>
      <c r="F297" s="277">
        <v>40</v>
      </c>
      <c r="G297" s="305" t="s">
        <v>47</v>
      </c>
      <c r="H297" s="308" t="s">
        <v>47</v>
      </c>
      <c r="I297" s="305" t="s">
        <v>47</v>
      </c>
      <c r="J297" s="305" t="s">
        <v>47</v>
      </c>
      <c r="K297" s="305" t="s">
        <v>47</v>
      </c>
      <c r="L297" s="305" t="s">
        <v>47</v>
      </c>
      <c r="M297" s="305" t="s">
        <v>47</v>
      </c>
      <c r="N297" s="285">
        <v>44</v>
      </c>
      <c r="O297" s="277"/>
      <c r="P297" s="277"/>
      <c r="Q297" s="277"/>
      <c r="R297" s="277"/>
      <c r="S297" s="277"/>
    </row>
    <row r="298" spans="2:19" ht="12.75">
      <c r="B298" s="306" t="s">
        <v>65</v>
      </c>
      <c r="C298" s="13" t="s">
        <v>72</v>
      </c>
      <c r="D298" s="128"/>
      <c r="E298" s="14" t="s">
        <v>47</v>
      </c>
      <c r="F298" s="308" t="s">
        <v>47</v>
      </c>
      <c r="G298" s="61" t="s">
        <v>47</v>
      </c>
      <c r="H298" s="308" t="s">
        <v>47</v>
      </c>
      <c r="I298" s="285">
        <v>60</v>
      </c>
      <c r="J298" s="305" t="s">
        <v>47</v>
      </c>
      <c r="K298" s="305" t="s">
        <v>47</v>
      </c>
      <c r="L298" s="305" t="s">
        <v>47</v>
      </c>
      <c r="M298" s="308" t="s">
        <v>47</v>
      </c>
      <c r="N298" s="305" t="s">
        <v>47</v>
      </c>
      <c r="O298" s="277"/>
      <c r="P298" s="277"/>
      <c r="Q298" s="277"/>
      <c r="R298" s="277"/>
      <c r="S298" s="277"/>
    </row>
    <row r="299" spans="2:19" ht="12.75">
      <c r="B299" s="306" t="s">
        <v>104</v>
      </c>
      <c r="C299" s="13" t="s">
        <v>75</v>
      </c>
      <c r="D299" s="128"/>
      <c r="E299" s="14" t="s">
        <v>47</v>
      </c>
      <c r="F299" s="308" t="s">
        <v>47</v>
      </c>
      <c r="G299" s="61" t="s">
        <v>47</v>
      </c>
      <c r="H299" s="308" t="s">
        <v>47</v>
      </c>
      <c r="I299" s="61" t="s">
        <v>47</v>
      </c>
      <c r="J299" s="305" t="s">
        <v>47</v>
      </c>
      <c r="K299" s="305" t="s">
        <v>47</v>
      </c>
      <c r="L299" s="305" t="s">
        <v>47</v>
      </c>
      <c r="M299" s="25">
        <v>44</v>
      </c>
      <c r="N299" s="305" t="s">
        <v>47</v>
      </c>
      <c r="O299" s="277"/>
      <c r="P299" s="277"/>
      <c r="Q299" s="277"/>
      <c r="R299" s="277"/>
      <c r="S299" s="277"/>
    </row>
    <row r="300" spans="2:19" ht="12.75">
      <c r="B300" s="306" t="s">
        <v>104</v>
      </c>
      <c r="C300" s="13" t="s">
        <v>76</v>
      </c>
      <c r="D300" s="128"/>
      <c r="E300" s="14" t="s">
        <v>47</v>
      </c>
      <c r="F300" s="305" t="s">
        <v>47</v>
      </c>
      <c r="G300" s="3" t="s">
        <v>47</v>
      </c>
      <c r="H300" s="308" t="s">
        <v>47</v>
      </c>
      <c r="I300" s="3" t="s">
        <v>47</v>
      </c>
      <c r="J300" s="308" t="s">
        <v>47</v>
      </c>
      <c r="K300" s="305" t="s">
        <v>47</v>
      </c>
      <c r="L300" s="308" t="s">
        <v>47</v>
      </c>
      <c r="M300" s="21">
        <v>44</v>
      </c>
      <c r="N300" s="305" t="s">
        <v>47</v>
      </c>
      <c r="O300" s="277"/>
      <c r="P300" s="277"/>
      <c r="Q300" s="277"/>
      <c r="R300" s="277"/>
      <c r="S300" s="277"/>
    </row>
    <row r="301" spans="2:19" ht="12.75">
      <c r="B301" s="306" t="s">
        <v>105</v>
      </c>
      <c r="C301" s="13" t="s">
        <v>77</v>
      </c>
      <c r="D301" s="128"/>
      <c r="E301" s="14" t="s">
        <v>47</v>
      </c>
      <c r="F301" s="308" t="s">
        <v>47</v>
      </c>
      <c r="G301" s="21">
        <v>40</v>
      </c>
      <c r="H301" s="305" t="s">
        <v>47</v>
      </c>
      <c r="I301" s="308" t="s">
        <v>47</v>
      </c>
      <c r="J301" s="308" t="s">
        <v>47</v>
      </c>
      <c r="K301" s="305" t="s">
        <v>47</v>
      </c>
      <c r="L301" s="308" t="s">
        <v>47</v>
      </c>
      <c r="M301" s="305" t="s">
        <v>47</v>
      </c>
      <c r="N301" s="305" t="s">
        <v>47</v>
      </c>
      <c r="O301" s="277"/>
      <c r="P301" s="277"/>
      <c r="Q301" s="277"/>
      <c r="R301" s="277"/>
      <c r="S301" s="277"/>
    </row>
    <row r="302" spans="2:19" ht="12.75">
      <c r="B302" s="306" t="s">
        <v>105</v>
      </c>
      <c r="C302" s="13" t="s">
        <v>13</v>
      </c>
      <c r="D302" s="132"/>
      <c r="E302" s="92">
        <v>40</v>
      </c>
      <c r="F302" s="308" t="s">
        <v>47</v>
      </c>
      <c r="G302" s="308" t="s">
        <v>47</v>
      </c>
      <c r="H302" s="308" t="s">
        <v>47</v>
      </c>
      <c r="I302" s="305" t="s">
        <v>47</v>
      </c>
      <c r="J302" s="305" t="s">
        <v>47</v>
      </c>
      <c r="K302" s="305" t="s">
        <v>47</v>
      </c>
      <c r="L302" s="308" t="s">
        <v>47</v>
      </c>
      <c r="M302" s="305" t="s">
        <v>47</v>
      </c>
      <c r="N302" s="309" t="s">
        <v>47</v>
      </c>
      <c r="O302" s="277"/>
      <c r="P302" s="277"/>
      <c r="Q302" s="277"/>
      <c r="R302" s="277"/>
      <c r="S302" s="277"/>
    </row>
    <row r="303" spans="2:19" ht="13.5" thickBot="1">
      <c r="B303" s="311" t="s">
        <v>68</v>
      </c>
      <c r="C303" s="62" t="s">
        <v>78</v>
      </c>
      <c r="D303" s="133"/>
      <c r="E303" s="81" t="s">
        <v>47</v>
      </c>
      <c r="F303" s="312" t="s">
        <v>47</v>
      </c>
      <c r="G303" s="312" t="s">
        <v>47</v>
      </c>
      <c r="H303" s="312" t="s">
        <v>47</v>
      </c>
      <c r="I303" s="313" t="s">
        <v>47</v>
      </c>
      <c r="J303" s="312" t="s">
        <v>47</v>
      </c>
      <c r="K303" s="313" t="s">
        <v>47</v>
      </c>
      <c r="L303" s="262">
        <v>33</v>
      </c>
      <c r="M303" s="312" t="s">
        <v>47</v>
      </c>
      <c r="N303" s="312" t="s">
        <v>47</v>
      </c>
      <c r="O303" s="262"/>
      <c r="P303" s="262"/>
      <c r="Q303" s="262"/>
      <c r="R303" s="262"/>
      <c r="S303" s="262"/>
    </row>
    <row r="304" ht="13.5" thickBot="1"/>
    <row r="305" spans="2:19" ht="13.5" thickBot="1">
      <c r="B305" s="303" t="s">
        <v>0</v>
      </c>
      <c r="C305" s="27" t="s">
        <v>79</v>
      </c>
      <c r="D305" s="124"/>
      <c r="E305" s="5">
        <v>1</v>
      </c>
      <c r="F305" s="6">
        <v>2</v>
      </c>
      <c r="G305" s="6">
        <v>3</v>
      </c>
      <c r="H305" s="6">
        <v>4</v>
      </c>
      <c r="I305" s="6">
        <v>5</v>
      </c>
      <c r="J305" s="6">
        <v>6</v>
      </c>
      <c r="K305" s="6">
        <v>7</v>
      </c>
      <c r="L305" s="59">
        <v>8</v>
      </c>
      <c r="M305" s="6">
        <v>9</v>
      </c>
      <c r="N305" s="6">
        <v>10</v>
      </c>
      <c r="O305" s="6">
        <v>11</v>
      </c>
      <c r="P305" s="6">
        <v>12</v>
      </c>
      <c r="Q305" s="6">
        <v>13</v>
      </c>
      <c r="R305" s="6">
        <v>14</v>
      </c>
      <c r="S305" s="60">
        <v>17</v>
      </c>
    </row>
    <row r="306" spans="2:19" ht="12.75">
      <c r="B306" s="304" t="s">
        <v>48</v>
      </c>
      <c r="C306" s="8" t="s">
        <v>80</v>
      </c>
      <c r="D306" s="126"/>
      <c r="E306" s="69" t="s">
        <v>47</v>
      </c>
      <c r="F306" s="21">
        <v>80</v>
      </c>
      <c r="G306" s="277">
        <v>100</v>
      </c>
      <c r="H306" s="277">
        <v>40</v>
      </c>
      <c r="I306" s="277">
        <v>100</v>
      </c>
      <c r="J306" s="277">
        <v>100</v>
      </c>
      <c r="K306" s="66" t="s">
        <v>47</v>
      </c>
      <c r="L306" s="277">
        <v>88</v>
      </c>
      <c r="M306" s="66" t="s">
        <v>47</v>
      </c>
      <c r="N306" s="314">
        <v>110</v>
      </c>
      <c r="O306" s="257"/>
      <c r="P306" s="285"/>
      <c r="Q306" s="285"/>
      <c r="R306" s="285"/>
      <c r="S306" s="285"/>
    </row>
    <row r="307" spans="2:19" ht="12.75">
      <c r="B307" s="315" t="s">
        <v>49</v>
      </c>
      <c r="C307" s="13" t="s">
        <v>22</v>
      </c>
      <c r="D307" s="128"/>
      <c r="E307" s="24">
        <v>100</v>
      </c>
      <c r="F307" s="277">
        <v>40</v>
      </c>
      <c r="G307" s="277">
        <v>80</v>
      </c>
      <c r="H307" s="25">
        <v>80</v>
      </c>
      <c r="I307" s="3" t="s">
        <v>47</v>
      </c>
      <c r="J307" s="3" t="s">
        <v>47</v>
      </c>
      <c r="K307" s="61" t="s">
        <v>47</v>
      </c>
      <c r="L307" s="25">
        <v>66</v>
      </c>
      <c r="M307" s="25">
        <v>110</v>
      </c>
      <c r="N307" s="61" t="s">
        <v>47</v>
      </c>
      <c r="O307" s="25"/>
      <c r="P307" s="277"/>
      <c r="Q307" s="277"/>
      <c r="R307" s="277"/>
      <c r="S307" s="277"/>
    </row>
    <row r="308" spans="2:19" ht="12.75">
      <c r="B308" s="315" t="s">
        <v>54</v>
      </c>
      <c r="C308" s="13" t="s">
        <v>24</v>
      </c>
      <c r="D308" s="128"/>
      <c r="E308" s="24">
        <v>60</v>
      </c>
      <c r="F308" s="25">
        <v>30</v>
      </c>
      <c r="G308" s="25">
        <v>30</v>
      </c>
      <c r="H308" s="3" t="s">
        <v>47</v>
      </c>
      <c r="I308" s="277">
        <v>60</v>
      </c>
      <c r="J308" s="25">
        <v>80</v>
      </c>
      <c r="K308" s="3" t="s">
        <v>47</v>
      </c>
      <c r="L308" s="25">
        <v>66</v>
      </c>
      <c r="M308" s="25">
        <v>88</v>
      </c>
      <c r="N308" s="61" t="s">
        <v>47</v>
      </c>
      <c r="O308" s="277"/>
      <c r="P308" s="277"/>
      <c r="Q308" s="277"/>
      <c r="R308" s="25"/>
      <c r="S308" s="277"/>
    </row>
    <row r="309" spans="2:19" ht="12.75">
      <c r="B309" s="315" t="s">
        <v>51</v>
      </c>
      <c r="C309" s="13" t="s">
        <v>6</v>
      </c>
      <c r="D309" s="128"/>
      <c r="E309" s="25">
        <v>80</v>
      </c>
      <c r="F309" s="25">
        <v>60</v>
      </c>
      <c r="G309" s="25">
        <v>60</v>
      </c>
      <c r="H309" s="25">
        <v>60</v>
      </c>
      <c r="I309" s="3" t="s">
        <v>47</v>
      </c>
      <c r="J309" s="25">
        <v>60</v>
      </c>
      <c r="K309" s="3" t="s">
        <v>47</v>
      </c>
      <c r="L309" s="25">
        <v>44</v>
      </c>
      <c r="M309" s="3" t="s">
        <v>47</v>
      </c>
      <c r="N309" s="61" t="s">
        <v>47</v>
      </c>
      <c r="O309" s="25"/>
      <c r="P309" s="25"/>
      <c r="Q309" s="25"/>
      <c r="R309" s="25"/>
      <c r="S309" s="25"/>
    </row>
    <row r="310" spans="2:19" ht="12.75">
      <c r="B310" s="315" t="s">
        <v>52</v>
      </c>
      <c r="C310" s="13" t="s">
        <v>20</v>
      </c>
      <c r="D310" s="128"/>
      <c r="E310" s="24">
        <v>40</v>
      </c>
      <c r="F310" s="68">
        <v>30</v>
      </c>
      <c r="G310" s="68">
        <v>30</v>
      </c>
      <c r="H310" s="25">
        <v>40</v>
      </c>
      <c r="I310" s="277">
        <v>40</v>
      </c>
      <c r="J310" s="277">
        <v>40</v>
      </c>
      <c r="K310" s="3" t="s">
        <v>47</v>
      </c>
      <c r="L310" s="277">
        <v>44</v>
      </c>
      <c r="M310" s="25">
        <v>66</v>
      </c>
      <c r="N310" s="307">
        <v>66</v>
      </c>
      <c r="O310" s="277"/>
      <c r="P310" s="277"/>
      <c r="Q310" s="277"/>
      <c r="R310" s="277"/>
      <c r="S310" s="277"/>
    </row>
    <row r="311" spans="2:19" ht="12.75">
      <c r="B311" s="315" t="s">
        <v>55</v>
      </c>
      <c r="C311" s="13" t="s">
        <v>16</v>
      </c>
      <c r="D311" s="128"/>
      <c r="E311" s="316">
        <v>40</v>
      </c>
      <c r="F311" s="277">
        <v>40</v>
      </c>
      <c r="G311" s="277">
        <v>60</v>
      </c>
      <c r="H311" s="68">
        <v>30</v>
      </c>
      <c r="I311" s="277">
        <v>40</v>
      </c>
      <c r="J311" s="25">
        <v>60</v>
      </c>
      <c r="K311" s="3" t="s">
        <v>47</v>
      </c>
      <c r="L311" s="25">
        <v>44</v>
      </c>
      <c r="M311" s="277">
        <v>44</v>
      </c>
      <c r="N311" s="25">
        <v>44</v>
      </c>
      <c r="O311" s="277"/>
      <c r="P311" s="277"/>
      <c r="Q311" s="277"/>
      <c r="R311" s="25"/>
      <c r="S311" s="277"/>
    </row>
    <row r="312" spans="2:19" ht="12.75">
      <c r="B312" s="315" t="s">
        <v>56</v>
      </c>
      <c r="C312" s="13" t="s">
        <v>45</v>
      </c>
      <c r="D312" s="128"/>
      <c r="E312" s="14" t="s">
        <v>47</v>
      </c>
      <c r="F312" s="277">
        <v>100</v>
      </c>
      <c r="G312" s="3" t="s">
        <v>47</v>
      </c>
      <c r="H312" s="277">
        <v>100</v>
      </c>
      <c r="I312" s="3" t="s">
        <v>47</v>
      </c>
      <c r="J312" s="3" t="s">
        <v>47</v>
      </c>
      <c r="K312" s="3" t="s">
        <v>47</v>
      </c>
      <c r="L312" s="277">
        <v>110</v>
      </c>
      <c r="M312" s="3" t="s">
        <v>47</v>
      </c>
      <c r="N312" s="70" t="s">
        <v>47</v>
      </c>
      <c r="O312" s="277"/>
      <c r="P312" s="277"/>
      <c r="Q312" s="277"/>
      <c r="R312" s="277"/>
      <c r="S312" s="277"/>
    </row>
    <row r="313" spans="2:19" ht="12.75">
      <c r="B313" s="315" t="s">
        <v>57</v>
      </c>
      <c r="C313" s="13" t="s">
        <v>25</v>
      </c>
      <c r="D313" s="129"/>
      <c r="E313" s="93">
        <v>40</v>
      </c>
      <c r="F313" s="25">
        <v>60</v>
      </c>
      <c r="G313" s="317">
        <v>40</v>
      </c>
      <c r="H313" s="277">
        <v>60</v>
      </c>
      <c r="I313" s="83" t="s">
        <v>47</v>
      </c>
      <c r="J313" s="3" t="s">
        <v>47</v>
      </c>
      <c r="K313" s="83" t="s">
        <v>47</v>
      </c>
      <c r="L313" s="277">
        <v>44</v>
      </c>
      <c r="M313" s="3" t="s">
        <v>47</v>
      </c>
      <c r="N313" s="25">
        <v>44</v>
      </c>
      <c r="O313" s="25"/>
      <c r="P313" s="277"/>
      <c r="Q313" s="277"/>
      <c r="R313" s="277"/>
      <c r="S313" s="277"/>
    </row>
    <row r="314" spans="2:19" ht="12.75">
      <c r="B314" s="315" t="s">
        <v>58</v>
      </c>
      <c r="C314" s="13" t="s">
        <v>19</v>
      </c>
      <c r="D314" s="128"/>
      <c r="E314" s="310">
        <v>60</v>
      </c>
      <c r="F314" s="277">
        <v>30</v>
      </c>
      <c r="G314" s="25">
        <v>40</v>
      </c>
      <c r="H314" s="25">
        <v>40</v>
      </c>
      <c r="I314" s="25">
        <v>60</v>
      </c>
      <c r="J314" s="3" t="s">
        <v>47</v>
      </c>
      <c r="K314" s="3" t="s">
        <v>47</v>
      </c>
      <c r="L314" s="3" t="s">
        <v>47</v>
      </c>
      <c r="M314" s="277">
        <v>44</v>
      </c>
      <c r="N314" s="70" t="s">
        <v>47</v>
      </c>
      <c r="O314" s="277"/>
      <c r="P314" s="277"/>
      <c r="Q314" s="25"/>
      <c r="R314" s="25"/>
      <c r="S314" s="25"/>
    </row>
    <row r="315" spans="2:19" ht="12.75">
      <c r="B315" s="315" t="s">
        <v>59</v>
      </c>
      <c r="C315" s="13" t="s">
        <v>81</v>
      </c>
      <c r="D315" s="128"/>
      <c r="E315" s="14" t="s">
        <v>47</v>
      </c>
      <c r="F315" s="3" t="s">
        <v>47</v>
      </c>
      <c r="G315" s="277">
        <v>30</v>
      </c>
      <c r="H315" s="3" t="s">
        <v>47</v>
      </c>
      <c r="I315" s="277">
        <v>80</v>
      </c>
      <c r="J315" s="3" t="s">
        <v>47</v>
      </c>
      <c r="K315" s="3" t="s">
        <v>47</v>
      </c>
      <c r="L315" s="3" t="s">
        <v>47</v>
      </c>
      <c r="M315" s="277">
        <v>44</v>
      </c>
      <c r="N315" s="25">
        <v>88</v>
      </c>
      <c r="O315" s="277"/>
      <c r="P315" s="277"/>
      <c r="Q315" s="277"/>
      <c r="R315" s="277"/>
      <c r="S315" s="277"/>
    </row>
    <row r="316" spans="2:19" ht="12.75">
      <c r="B316" s="315" t="s">
        <v>62</v>
      </c>
      <c r="C316" s="13" t="s">
        <v>82</v>
      </c>
      <c r="D316" s="128"/>
      <c r="E316" s="14" t="s">
        <v>47</v>
      </c>
      <c r="F316" s="25">
        <v>40</v>
      </c>
      <c r="G316" s="277">
        <v>30</v>
      </c>
      <c r="H316" s="277">
        <v>40</v>
      </c>
      <c r="I316" s="3" t="s">
        <v>47</v>
      </c>
      <c r="J316" s="3" t="s">
        <v>47</v>
      </c>
      <c r="K316" s="3" t="s">
        <v>47</v>
      </c>
      <c r="L316" s="277">
        <v>33</v>
      </c>
      <c r="M316" s="277">
        <v>33</v>
      </c>
      <c r="N316" s="26">
        <v>44</v>
      </c>
      <c r="O316" s="25"/>
      <c r="P316" s="277"/>
      <c r="Q316" s="277"/>
      <c r="R316" s="277"/>
      <c r="S316" s="277"/>
    </row>
    <row r="317" spans="2:19" ht="12.75">
      <c r="B317" s="315" t="s">
        <v>63</v>
      </c>
      <c r="C317" s="13" t="s">
        <v>83</v>
      </c>
      <c r="D317" s="128"/>
      <c r="E317" s="3" t="s">
        <v>47</v>
      </c>
      <c r="F317" s="3" t="s">
        <v>47</v>
      </c>
      <c r="G317" s="277">
        <v>40</v>
      </c>
      <c r="H317" s="277">
        <v>30</v>
      </c>
      <c r="I317" s="3" t="s">
        <v>47</v>
      </c>
      <c r="J317" s="277">
        <v>40</v>
      </c>
      <c r="K317" s="3" t="s">
        <v>47</v>
      </c>
      <c r="L317" s="25">
        <v>33</v>
      </c>
      <c r="M317" s="277">
        <v>44</v>
      </c>
      <c r="N317" s="70" t="s">
        <v>47</v>
      </c>
      <c r="O317" s="277"/>
      <c r="P317" s="277"/>
      <c r="Q317" s="277"/>
      <c r="R317" s="277"/>
      <c r="S317" s="277"/>
    </row>
    <row r="318" spans="2:19" ht="12.75">
      <c r="B318" s="315" t="s">
        <v>65</v>
      </c>
      <c r="C318" s="13" t="s">
        <v>84</v>
      </c>
      <c r="D318" s="128"/>
      <c r="E318" s="14" t="s">
        <v>47</v>
      </c>
      <c r="F318" s="3" t="s">
        <v>47</v>
      </c>
      <c r="G318" s="3" t="s">
        <v>47</v>
      </c>
      <c r="H318" s="3" t="s">
        <v>47</v>
      </c>
      <c r="I318" s="3" t="s">
        <v>47</v>
      </c>
      <c r="J318" s="3" t="s">
        <v>47</v>
      </c>
      <c r="K318" s="3" t="s">
        <v>47</v>
      </c>
      <c r="L318" s="277">
        <v>33</v>
      </c>
      <c r="M318" s="277">
        <v>33</v>
      </c>
      <c r="N318" s="277">
        <v>66</v>
      </c>
      <c r="O318" s="277"/>
      <c r="P318" s="277"/>
      <c r="Q318" s="277"/>
      <c r="R318" s="277"/>
      <c r="S318" s="277"/>
    </row>
    <row r="319" spans="2:19" ht="12.75">
      <c r="B319" s="306" t="s">
        <v>60</v>
      </c>
      <c r="C319" s="13" t="s">
        <v>86</v>
      </c>
      <c r="D319" s="128"/>
      <c r="E319" s="14" t="s">
        <v>47</v>
      </c>
      <c r="F319" s="25">
        <v>40</v>
      </c>
      <c r="G319" s="277">
        <v>40</v>
      </c>
      <c r="H319" s="3" t="s">
        <v>47</v>
      </c>
      <c r="I319" s="3" t="s">
        <v>47</v>
      </c>
      <c r="J319" s="3" t="s">
        <v>47</v>
      </c>
      <c r="K319" s="3" t="s">
        <v>47</v>
      </c>
      <c r="L319" s="3" t="s">
        <v>47</v>
      </c>
      <c r="M319" s="3" t="s">
        <v>47</v>
      </c>
      <c r="N319" s="3" t="s">
        <v>47</v>
      </c>
      <c r="O319" s="277"/>
      <c r="P319" s="277"/>
      <c r="Q319" s="277"/>
      <c r="R319" s="277"/>
      <c r="S319" s="277"/>
    </row>
    <row r="320" spans="2:19" ht="12.75">
      <c r="B320" s="306" t="s">
        <v>61</v>
      </c>
      <c r="C320" s="13" t="s">
        <v>85</v>
      </c>
      <c r="D320" s="128"/>
      <c r="E320" s="14" t="s">
        <v>47</v>
      </c>
      <c r="F320" s="25">
        <v>30</v>
      </c>
      <c r="G320" s="3" t="s">
        <v>47</v>
      </c>
      <c r="H320" s="3" t="s">
        <v>47</v>
      </c>
      <c r="I320" s="3" t="s">
        <v>47</v>
      </c>
      <c r="J320" s="3" t="s">
        <v>47</v>
      </c>
      <c r="K320" s="3" t="s">
        <v>47</v>
      </c>
      <c r="L320" s="3" t="s">
        <v>47</v>
      </c>
      <c r="M320" s="3" t="s">
        <v>47</v>
      </c>
      <c r="N320" s="307">
        <v>44</v>
      </c>
      <c r="O320" s="277"/>
      <c r="P320" s="277"/>
      <c r="Q320" s="277"/>
      <c r="R320" s="277"/>
      <c r="S320" s="277"/>
    </row>
    <row r="321" spans="2:19" ht="12.75">
      <c r="B321" s="306" t="s">
        <v>66</v>
      </c>
      <c r="C321" s="13" t="s">
        <v>87</v>
      </c>
      <c r="D321" s="128"/>
      <c r="E321" s="14" t="s">
        <v>47</v>
      </c>
      <c r="F321" s="3" t="s">
        <v>47</v>
      </c>
      <c r="G321" s="3" t="s">
        <v>47</v>
      </c>
      <c r="H321" s="3" t="s">
        <v>47</v>
      </c>
      <c r="I321" s="3" t="s">
        <v>47</v>
      </c>
      <c r="J321" s="3" t="s">
        <v>47</v>
      </c>
      <c r="K321" s="3" t="s">
        <v>47</v>
      </c>
      <c r="L321" s="3" t="s">
        <v>47</v>
      </c>
      <c r="M321" s="277">
        <v>66</v>
      </c>
      <c r="N321" s="3" t="s">
        <v>47</v>
      </c>
      <c r="O321" s="277"/>
      <c r="P321" s="277"/>
      <c r="Q321" s="277"/>
      <c r="R321" s="277"/>
      <c r="S321" s="277"/>
    </row>
    <row r="322" spans="2:19" ht="12.75">
      <c r="B322" s="306" t="s">
        <v>67</v>
      </c>
      <c r="C322" s="13" t="s">
        <v>18</v>
      </c>
      <c r="D322" s="128"/>
      <c r="E322" s="25">
        <v>40</v>
      </c>
      <c r="F322" s="3" t="s">
        <v>47</v>
      </c>
      <c r="G322" s="3" t="s">
        <v>47</v>
      </c>
      <c r="H322" s="3" t="s">
        <v>47</v>
      </c>
      <c r="I322" s="3" t="s">
        <v>47</v>
      </c>
      <c r="J322" s="3" t="s">
        <v>47</v>
      </c>
      <c r="K322" s="3" t="s">
        <v>47</v>
      </c>
      <c r="L322" s="3" t="s">
        <v>47</v>
      </c>
      <c r="M322" s="3" t="s">
        <v>47</v>
      </c>
      <c r="N322" s="3" t="s">
        <v>47</v>
      </c>
      <c r="O322" s="277"/>
      <c r="P322" s="277"/>
      <c r="Q322" s="277"/>
      <c r="R322" s="277"/>
      <c r="S322" s="277"/>
    </row>
    <row r="323" spans="2:19" ht="12.75">
      <c r="B323" s="306" t="s">
        <v>106</v>
      </c>
      <c r="C323" s="13" t="s">
        <v>88</v>
      </c>
      <c r="D323" s="128"/>
      <c r="E323" s="3" t="s">
        <v>47</v>
      </c>
      <c r="F323" s="3" t="s">
        <v>47</v>
      </c>
      <c r="G323" s="3" t="s">
        <v>47</v>
      </c>
      <c r="H323" s="3" t="s">
        <v>47</v>
      </c>
      <c r="I323" s="3" t="s">
        <v>47</v>
      </c>
      <c r="J323" s="3" t="s">
        <v>47</v>
      </c>
      <c r="K323" s="3" t="s">
        <v>47</v>
      </c>
      <c r="L323" s="25">
        <v>33</v>
      </c>
      <c r="M323" s="3" t="s">
        <v>47</v>
      </c>
      <c r="N323" s="3" t="s">
        <v>47</v>
      </c>
      <c r="O323" s="277"/>
      <c r="P323" s="277"/>
      <c r="Q323" s="277"/>
      <c r="R323" s="25"/>
      <c r="S323" s="277"/>
    </row>
    <row r="324" spans="2:19" ht="12.75">
      <c r="B324" s="306" t="s">
        <v>106</v>
      </c>
      <c r="C324" s="13" t="s">
        <v>90</v>
      </c>
      <c r="D324" s="128"/>
      <c r="E324" s="3" t="s">
        <v>47</v>
      </c>
      <c r="F324" s="3" t="s">
        <v>47</v>
      </c>
      <c r="G324" s="3" t="s">
        <v>47</v>
      </c>
      <c r="H324" s="3" t="s">
        <v>47</v>
      </c>
      <c r="I324" s="3" t="s">
        <v>47</v>
      </c>
      <c r="J324" s="3" t="s">
        <v>47</v>
      </c>
      <c r="K324" s="3" t="s">
        <v>47</v>
      </c>
      <c r="L324" s="3" t="s">
        <v>47</v>
      </c>
      <c r="M324" s="25">
        <v>33</v>
      </c>
      <c r="N324" s="3" t="s">
        <v>47</v>
      </c>
      <c r="O324" s="277"/>
      <c r="P324" s="277"/>
      <c r="Q324" s="277"/>
      <c r="R324" s="25"/>
      <c r="S324" s="277"/>
    </row>
    <row r="325" spans="2:19" ht="12.75">
      <c r="B325" s="306" t="s">
        <v>106</v>
      </c>
      <c r="C325" s="13" t="s">
        <v>91</v>
      </c>
      <c r="D325" s="128"/>
      <c r="E325" s="3" t="s">
        <v>47</v>
      </c>
      <c r="F325" s="3" t="s">
        <v>47</v>
      </c>
      <c r="G325" s="3" t="s">
        <v>47</v>
      </c>
      <c r="H325" s="3" t="s">
        <v>47</v>
      </c>
      <c r="I325" s="3" t="s">
        <v>47</v>
      </c>
      <c r="J325" s="3" t="s">
        <v>47</v>
      </c>
      <c r="K325" s="3" t="s">
        <v>47</v>
      </c>
      <c r="L325" s="3" t="s">
        <v>47</v>
      </c>
      <c r="M325" s="25">
        <v>33</v>
      </c>
      <c r="N325" s="3" t="s">
        <v>47</v>
      </c>
      <c r="O325" s="277"/>
      <c r="P325" s="277"/>
      <c r="Q325" s="277"/>
      <c r="R325" s="25"/>
      <c r="S325" s="277"/>
    </row>
    <row r="326" spans="2:19" ht="12.75">
      <c r="B326" s="306" t="s">
        <v>106</v>
      </c>
      <c r="C326" s="13" t="s">
        <v>92</v>
      </c>
      <c r="D326" s="128"/>
      <c r="E326" s="3" t="s">
        <v>47</v>
      </c>
      <c r="F326" s="3" t="s">
        <v>47</v>
      </c>
      <c r="G326" s="3" t="s">
        <v>47</v>
      </c>
      <c r="H326" s="3" t="s">
        <v>47</v>
      </c>
      <c r="I326" s="3" t="s">
        <v>47</v>
      </c>
      <c r="J326" s="3" t="s">
        <v>47</v>
      </c>
      <c r="K326" s="3" t="s">
        <v>47</v>
      </c>
      <c r="L326" s="3" t="s">
        <v>47</v>
      </c>
      <c r="M326" s="25">
        <v>33</v>
      </c>
      <c r="N326" s="70" t="s">
        <v>47</v>
      </c>
      <c r="O326" s="277"/>
      <c r="P326" s="277"/>
      <c r="Q326" s="277"/>
      <c r="R326" s="25"/>
      <c r="S326" s="277"/>
    </row>
    <row r="327" spans="2:19" ht="12.75">
      <c r="B327" s="306" t="s">
        <v>107</v>
      </c>
      <c r="C327" s="13" t="s">
        <v>21</v>
      </c>
      <c r="D327" s="128"/>
      <c r="E327" s="277">
        <v>30</v>
      </c>
      <c r="F327" s="3" t="s">
        <v>47</v>
      </c>
      <c r="G327" s="3" t="s">
        <v>47</v>
      </c>
      <c r="H327" s="3" t="s">
        <v>47</v>
      </c>
      <c r="I327" s="3" t="s">
        <v>47</v>
      </c>
      <c r="J327" s="3" t="s">
        <v>47</v>
      </c>
      <c r="K327" s="3" t="s">
        <v>47</v>
      </c>
      <c r="L327" s="3" t="s">
        <v>47</v>
      </c>
      <c r="M327" s="3" t="s">
        <v>47</v>
      </c>
      <c r="N327" s="3" t="s">
        <v>47</v>
      </c>
      <c r="O327" s="277"/>
      <c r="P327" s="277"/>
      <c r="Q327" s="277"/>
      <c r="R327" s="277"/>
      <c r="S327" s="277"/>
    </row>
    <row r="328" spans="2:19" ht="12.75">
      <c r="B328" s="306" t="s">
        <v>107</v>
      </c>
      <c r="C328" s="13" t="s">
        <v>17</v>
      </c>
      <c r="D328" s="129"/>
      <c r="E328" s="93">
        <v>30</v>
      </c>
      <c r="F328" s="3" t="s">
        <v>47</v>
      </c>
      <c r="G328" s="3" t="s">
        <v>47</v>
      </c>
      <c r="H328" s="3" t="s">
        <v>47</v>
      </c>
      <c r="I328" s="3" t="s">
        <v>47</v>
      </c>
      <c r="J328" s="3" t="s">
        <v>47</v>
      </c>
      <c r="K328" s="3" t="s">
        <v>47</v>
      </c>
      <c r="L328" s="3" t="s">
        <v>47</v>
      </c>
      <c r="M328" s="3" t="s">
        <v>47</v>
      </c>
      <c r="N328" s="3" t="s">
        <v>47</v>
      </c>
      <c r="O328" s="277"/>
      <c r="P328" s="277"/>
      <c r="Q328" s="277"/>
      <c r="R328" s="277"/>
      <c r="S328" s="277"/>
    </row>
    <row r="329" spans="2:19" ht="13.5" thickBot="1">
      <c r="B329" s="311" t="s">
        <v>107</v>
      </c>
      <c r="C329" s="77" t="s">
        <v>23</v>
      </c>
      <c r="D329" s="133"/>
      <c r="E329" s="318">
        <v>30</v>
      </c>
      <c r="F329" s="76" t="s">
        <v>47</v>
      </c>
      <c r="G329" s="76" t="s">
        <v>47</v>
      </c>
      <c r="H329" s="76" t="s">
        <v>47</v>
      </c>
      <c r="I329" s="76" t="s">
        <v>47</v>
      </c>
      <c r="J329" s="76" t="s">
        <v>47</v>
      </c>
      <c r="K329" s="63" t="s">
        <v>47</v>
      </c>
      <c r="L329" s="76" t="s">
        <v>47</v>
      </c>
      <c r="M329" s="63" t="s">
        <v>47</v>
      </c>
      <c r="N329" s="63" t="s">
        <v>47</v>
      </c>
      <c r="O329" s="270"/>
      <c r="P329" s="270"/>
      <c r="Q329" s="270"/>
      <c r="R329" s="270"/>
      <c r="S329" s="270"/>
    </row>
    <row r="330" ht="13.5" thickBot="1"/>
    <row r="331" spans="2:19" ht="13.5" thickBot="1">
      <c r="B331" s="303" t="s">
        <v>0</v>
      </c>
      <c r="C331" s="27" t="s">
        <v>35</v>
      </c>
      <c r="D331" s="124"/>
      <c r="E331" s="5">
        <v>1</v>
      </c>
      <c r="F331" s="6">
        <v>2</v>
      </c>
      <c r="G331" s="6">
        <v>3</v>
      </c>
      <c r="H331" s="6">
        <v>4</v>
      </c>
      <c r="I331" s="6">
        <v>5</v>
      </c>
      <c r="J331" s="6">
        <v>6</v>
      </c>
      <c r="K331" s="6">
        <v>7</v>
      </c>
      <c r="L331" s="59">
        <v>8</v>
      </c>
      <c r="M331" s="6">
        <v>9</v>
      </c>
      <c r="N331" s="6">
        <v>10</v>
      </c>
      <c r="O331" s="6">
        <v>11</v>
      </c>
      <c r="P331" s="6">
        <v>12</v>
      </c>
      <c r="Q331" s="6">
        <v>13</v>
      </c>
      <c r="R331" s="6">
        <v>14</v>
      </c>
      <c r="S331" s="60">
        <v>17</v>
      </c>
    </row>
    <row r="332" spans="2:19" ht="12.75">
      <c r="B332" s="304" t="s">
        <v>48</v>
      </c>
      <c r="C332" s="84" t="s">
        <v>26</v>
      </c>
      <c r="D332" s="130"/>
      <c r="E332" s="80">
        <v>100</v>
      </c>
      <c r="F332" s="287">
        <v>100</v>
      </c>
      <c r="G332" s="21">
        <v>100</v>
      </c>
      <c r="H332" s="21">
        <v>100</v>
      </c>
      <c r="I332" s="21">
        <v>100</v>
      </c>
      <c r="J332" s="21">
        <v>100</v>
      </c>
      <c r="K332" s="3" t="s">
        <v>47</v>
      </c>
      <c r="L332" s="285">
        <v>110</v>
      </c>
      <c r="M332" s="285">
        <v>110</v>
      </c>
      <c r="N332" s="319">
        <v>66</v>
      </c>
      <c r="O332" s="257"/>
      <c r="P332" s="285"/>
      <c r="Q332" s="21"/>
      <c r="R332" s="21"/>
      <c r="S332" s="21"/>
    </row>
    <row r="333" spans="2:19" ht="12.75">
      <c r="B333" s="315" t="s">
        <v>49</v>
      </c>
      <c r="C333" s="84" t="s">
        <v>31</v>
      </c>
      <c r="D333" s="130"/>
      <c r="E333" s="25">
        <v>80</v>
      </c>
      <c r="F333" s="25">
        <v>80</v>
      </c>
      <c r="G333" s="3" t="s">
        <v>47</v>
      </c>
      <c r="H333" s="3" t="s">
        <v>47</v>
      </c>
      <c r="I333" s="277">
        <v>80</v>
      </c>
      <c r="J333" s="25">
        <v>80</v>
      </c>
      <c r="K333" s="3" t="s">
        <v>47</v>
      </c>
      <c r="L333" s="21">
        <v>66</v>
      </c>
      <c r="M333" s="285">
        <v>88</v>
      </c>
      <c r="N333" s="22">
        <v>66</v>
      </c>
      <c r="O333" s="285"/>
      <c r="P333" s="285"/>
      <c r="Q333" s="285"/>
      <c r="R333" s="21"/>
      <c r="S333" s="285"/>
    </row>
    <row r="334" spans="2:19" ht="12.75">
      <c r="B334" s="315" t="s">
        <v>54</v>
      </c>
      <c r="C334" s="85" t="s">
        <v>7</v>
      </c>
      <c r="D334" s="131"/>
      <c r="E334" s="310">
        <v>80</v>
      </c>
      <c r="F334" s="308" t="s">
        <v>47</v>
      </c>
      <c r="G334" s="25">
        <v>80</v>
      </c>
      <c r="H334" s="25">
        <v>80</v>
      </c>
      <c r="I334" s="277">
        <v>60</v>
      </c>
      <c r="J334" s="277">
        <v>60</v>
      </c>
      <c r="K334" s="3" t="s">
        <v>47</v>
      </c>
      <c r="L334" s="3" t="s">
        <v>47</v>
      </c>
      <c r="M334" s="3" t="s">
        <v>47</v>
      </c>
      <c r="N334" s="307">
        <v>110</v>
      </c>
      <c r="O334" s="277"/>
      <c r="P334" s="277"/>
      <c r="Q334" s="277"/>
      <c r="R334" s="277"/>
      <c r="S334" s="277"/>
    </row>
    <row r="335" spans="2:19" ht="12.75">
      <c r="B335" s="315" t="s">
        <v>51</v>
      </c>
      <c r="C335" s="85" t="s">
        <v>29</v>
      </c>
      <c r="D335" s="130"/>
      <c r="E335" s="20">
        <v>80</v>
      </c>
      <c r="F335" s="320" t="s">
        <v>47</v>
      </c>
      <c r="G335" s="321">
        <v>40</v>
      </c>
      <c r="H335" s="3" t="s">
        <v>47</v>
      </c>
      <c r="I335" s="25">
        <v>60</v>
      </c>
      <c r="J335" s="277">
        <v>60</v>
      </c>
      <c r="K335" s="3" t="s">
        <v>47</v>
      </c>
      <c r="L335" s="25">
        <v>44</v>
      </c>
      <c r="M335" s="3" t="s">
        <v>47</v>
      </c>
      <c r="N335" s="26">
        <v>44</v>
      </c>
      <c r="O335" s="25"/>
      <c r="P335" s="277"/>
      <c r="Q335" s="277"/>
      <c r="R335" s="277"/>
      <c r="S335" s="277"/>
    </row>
    <row r="336" spans="2:19" ht="12.75">
      <c r="B336" s="315" t="s">
        <v>52</v>
      </c>
      <c r="C336" s="85" t="s">
        <v>27</v>
      </c>
      <c r="D336" s="131"/>
      <c r="E336" s="310">
        <v>60</v>
      </c>
      <c r="F336" s="277">
        <v>60</v>
      </c>
      <c r="G336" s="277">
        <v>60</v>
      </c>
      <c r="H336" s="61" t="s">
        <v>47</v>
      </c>
      <c r="I336" s="25">
        <v>40</v>
      </c>
      <c r="J336" s="3" t="s">
        <v>47</v>
      </c>
      <c r="K336" s="3" t="s">
        <v>47</v>
      </c>
      <c r="L336" s="3" t="s">
        <v>47</v>
      </c>
      <c r="M336" s="3" t="s">
        <v>47</v>
      </c>
      <c r="N336" s="26">
        <v>88</v>
      </c>
      <c r="O336" s="25"/>
      <c r="P336" s="277"/>
      <c r="Q336" s="277"/>
      <c r="R336" s="277"/>
      <c r="S336" s="277"/>
    </row>
    <row r="337" spans="2:19" ht="12.75">
      <c r="B337" s="315" t="s">
        <v>55</v>
      </c>
      <c r="C337" s="85" t="s">
        <v>28</v>
      </c>
      <c r="D337" s="131"/>
      <c r="E337" s="24">
        <v>60</v>
      </c>
      <c r="F337" s="25">
        <v>60</v>
      </c>
      <c r="G337" s="277">
        <v>40</v>
      </c>
      <c r="H337" s="3" t="s">
        <v>47</v>
      </c>
      <c r="I337" s="3" t="s">
        <v>47</v>
      </c>
      <c r="J337" s="3" t="s">
        <v>47</v>
      </c>
      <c r="K337" s="3" t="s">
        <v>47</v>
      </c>
      <c r="L337" s="3" t="s">
        <v>47</v>
      </c>
      <c r="M337" s="3" t="s">
        <v>47</v>
      </c>
      <c r="N337" s="3" t="s">
        <v>47</v>
      </c>
      <c r="O337" s="277"/>
      <c r="P337" s="277"/>
      <c r="Q337" s="277"/>
      <c r="R337" s="277"/>
      <c r="S337" s="277"/>
    </row>
    <row r="338" spans="2:19" ht="12.75">
      <c r="B338" s="315" t="s">
        <v>56</v>
      </c>
      <c r="C338" s="85" t="s">
        <v>93</v>
      </c>
      <c r="D338" s="131"/>
      <c r="E338" s="14" t="s">
        <v>47</v>
      </c>
      <c r="F338" s="3" t="s">
        <v>47</v>
      </c>
      <c r="G338" s="3" t="s">
        <v>47</v>
      </c>
      <c r="H338" s="277">
        <v>60</v>
      </c>
      <c r="I338" s="3" t="s">
        <v>47</v>
      </c>
      <c r="J338" s="3" t="s">
        <v>47</v>
      </c>
      <c r="K338" s="3" t="s">
        <v>47</v>
      </c>
      <c r="L338" s="25">
        <v>66</v>
      </c>
      <c r="M338" s="3" t="s">
        <v>47</v>
      </c>
      <c r="N338" s="3" t="s">
        <v>47</v>
      </c>
      <c r="O338" s="25"/>
      <c r="P338" s="25"/>
      <c r="Q338" s="25"/>
      <c r="R338" s="25"/>
      <c r="S338" s="25"/>
    </row>
    <row r="339" spans="2:19" ht="12.75">
      <c r="B339" s="315" t="s">
        <v>57</v>
      </c>
      <c r="C339" s="85" t="s">
        <v>94</v>
      </c>
      <c r="D339" s="131"/>
      <c r="E339" s="14" t="s">
        <v>47</v>
      </c>
      <c r="F339" s="3" t="s">
        <v>47</v>
      </c>
      <c r="G339" s="277">
        <v>60</v>
      </c>
      <c r="H339" s="3" t="s">
        <v>47</v>
      </c>
      <c r="I339" s="3" t="s">
        <v>47</v>
      </c>
      <c r="J339" s="3" t="s">
        <v>47</v>
      </c>
      <c r="K339" s="3" t="s">
        <v>47</v>
      </c>
      <c r="L339" s="277">
        <v>44</v>
      </c>
      <c r="M339" s="3" t="s">
        <v>47</v>
      </c>
      <c r="N339" s="3" t="s">
        <v>47</v>
      </c>
      <c r="O339" s="25"/>
      <c r="P339" s="277"/>
      <c r="Q339" s="277"/>
      <c r="R339" s="277"/>
      <c r="S339" s="277"/>
    </row>
    <row r="340" spans="2:19" ht="12.75">
      <c r="B340" s="315" t="s">
        <v>58</v>
      </c>
      <c r="C340" s="85" t="s">
        <v>98</v>
      </c>
      <c r="D340" s="131"/>
      <c r="E340" s="3" t="s">
        <v>47</v>
      </c>
      <c r="F340" s="3" t="s">
        <v>47</v>
      </c>
      <c r="G340" s="3" t="s">
        <v>47</v>
      </c>
      <c r="H340" s="3" t="s">
        <v>47</v>
      </c>
      <c r="I340" s="3" t="s">
        <v>47</v>
      </c>
      <c r="J340" s="3" t="s">
        <v>47</v>
      </c>
      <c r="K340" s="3" t="s">
        <v>47</v>
      </c>
      <c r="L340" s="25">
        <v>88</v>
      </c>
      <c r="M340" s="3" t="s">
        <v>47</v>
      </c>
      <c r="N340" s="3" t="s">
        <v>47</v>
      </c>
      <c r="O340" s="277"/>
      <c r="P340" s="277"/>
      <c r="Q340" s="277"/>
      <c r="R340" s="277"/>
      <c r="S340" s="277"/>
    </row>
    <row r="341" spans="2:19" ht="12.75">
      <c r="B341" s="315" t="s">
        <v>59</v>
      </c>
      <c r="C341" s="85" t="s">
        <v>97</v>
      </c>
      <c r="D341" s="131"/>
      <c r="E341" s="14" t="s">
        <v>47</v>
      </c>
      <c r="F341" s="277">
        <v>40</v>
      </c>
      <c r="G341" s="3" t="s">
        <v>47</v>
      </c>
      <c r="H341" s="3" t="s">
        <v>47</v>
      </c>
      <c r="I341" s="3" t="s">
        <v>47</v>
      </c>
      <c r="J341" s="3" t="s">
        <v>47</v>
      </c>
      <c r="K341" s="3" t="s">
        <v>47</v>
      </c>
      <c r="L341" s="25">
        <v>44</v>
      </c>
      <c r="M341" s="3" t="s">
        <v>47</v>
      </c>
      <c r="N341" s="3" t="s">
        <v>47</v>
      </c>
      <c r="O341" s="277"/>
      <c r="P341" s="277"/>
      <c r="Q341" s="277"/>
      <c r="R341" s="25"/>
      <c r="S341" s="277"/>
    </row>
    <row r="342" spans="2:19" ht="12.75">
      <c r="B342" s="315" t="s">
        <v>108</v>
      </c>
      <c r="C342" s="85" t="s">
        <v>99</v>
      </c>
      <c r="D342" s="134"/>
      <c r="E342" s="86" t="s">
        <v>47</v>
      </c>
      <c r="F342" s="14" t="s">
        <v>47</v>
      </c>
      <c r="G342" s="14" t="s">
        <v>47</v>
      </c>
      <c r="H342" s="3" t="s">
        <v>47</v>
      </c>
      <c r="I342" s="3" t="s">
        <v>47</v>
      </c>
      <c r="J342" s="3" t="s">
        <v>47</v>
      </c>
      <c r="K342" s="3" t="s">
        <v>47</v>
      </c>
      <c r="L342" s="3" t="s">
        <v>47</v>
      </c>
      <c r="M342" s="25">
        <v>66</v>
      </c>
      <c r="N342" s="3" t="s">
        <v>47</v>
      </c>
      <c r="O342" s="25"/>
      <c r="P342" s="277"/>
      <c r="Q342" s="277"/>
      <c r="R342" s="277"/>
      <c r="S342" s="277"/>
    </row>
    <row r="343" spans="2:19" ht="12.75">
      <c r="B343" s="315" t="s">
        <v>108</v>
      </c>
      <c r="C343" s="85" t="s">
        <v>95</v>
      </c>
      <c r="D343" s="134"/>
      <c r="E343" s="86" t="s">
        <v>47</v>
      </c>
      <c r="F343" s="14" t="s">
        <v>47</v>
      </c>
      <c r="G343" s="14" t="s">
        <v>47</v>
      </c>
      <c r="H343" s="3" t="s">
        <v>47</v>
      </c>
      <c r="I343" s="3" t="s">
        <v>47</v>
      </c>
      <c r="J343" s="3" t="s">
        <v>47</v>
      </c>
      <c r="K343" s="3" t="s">
        <v>47</v>
      </c>
      <c r="L343" s="3" t="s">
        <v>47</v>
      </c>
      <c r="M343" s="25">
        <v>66</v>
      </c>
      <c r="N343" s="3" t="s">
        <v>47</v>
      </c>
      <c r="O343" s="25"/>
      <c r="P343" s="277"/>
      <c r="Q343" s="277"/>
      <c r="R343" s="277"/>
      <c r="S343" s="277"/>
    </row>
    <row r="344" spans="2:19" ht="12.75">
      <c r="B344" s="315" t="s">
        <v>64</v>
      </c>
      <c r="C344" s="85" t="s">
        <v>8</v>
      </c>
      <c r="D344" s="131"/>
      <c r="E344" s="24">
        <v>60</v>
      </c>
      <c r="F344" s="3" t="s">
        <v>47</v>
      </c>
      <c r="G344" s="3" t="s">
        <v>47</v>
      </c>
      <c r="H344" s="3" t="s">
        <v>47</v>
      </c>
      <c r="I344" s="3" t="s">
        <v>47</v>
      </c>
      <c r="J344" s="3" t="s">
        <v>47</v>
      </c>
      <c r="K344" s="3" t="s">
        <v>47</v>
      </c>
      <c r="L344" s="3" t="s">
        <v>47</v>
      </c>
      <c r="M344" s="3" t="s">
        <v>47</v>
      </c>
      <c r="N344" s="3" t="s">
        <v>47</v>
      </c>
      <c r="O344" s="25"/>
      <c r="P344" s="25"/>
      <c r="Q344" s="25"/>
      <c r="R344" s="25"/>
      <c r="S344" s="25"/>
    </row>
    <row r="345" spans="2:19" ht="12.75">
      <c r="B345" s="315" t="s">
        <v>64</v>
      </c>
      <c r="C345" s="87" t="s">
        <v>30</v>
      </c>
      <c r="D345" s="135"/>
      <c r="E345" s="24">
        <v>60</v>
      </c>
      <c r="F345" s="14" t="s">
        <v>47</v>
      </c>
      <c r="G345" s="71" t="s">
        <v>47</v>
      </c>
      <c r="H345" s="3" t="s">
        <v>47</v>
      </c>
      <c r="I345" s="3" t="s">
        <v>47</v>
      </c>
      <c r="J345" s="3" t="s">
        <v>47</v>
      </c>
      <c r="K345" s="3" t="s">
        <v>47</v>
      </c>
      <c r="L345" s="71" t="s">
        <v>47</v>
      </c>
      <c r="M345" s="3" t="s">
        <v>47</v>
      </c>
      <c r="N345" s="3" t="s">
        <v>47</v>
      </c>
      <c r="O345" s="278"/>
      <c r="P345" s="278"/>
      <c r="Q345" s="278"/>
      <c r="R345" s="278"/>
      <c r="S345" s="278"/>
    </row>
    <row r="346" spans="2:19" ht="12.75">
      <c r="B346" s="315" t="s">
        <v>64</v>
      </c>
      <c r="C346" s="85" t="s">
        <v>100</v>
      </c>
      <c r="D346" s="131"/>
      <c r="E346" s="3" t="s">
        <v>47</v>
      </c>
      <c r="F346" s="3" t="s">
        <v>47</v>
      </c>
      <c r="G346" s="3" t="s">
        <v>47</v>
      </c>
      <c r="H346" s="277">
        <v>60</v>
      </c>
      <c r="I346" s="3" t="s">
        <v>47</v>
      </c>
      <c r="J346" s="3" t="s">
        <v>47</v>
      </c>
      <c r="K346" s="3" t="s">
        <v>47</v>
      </c>
      <c r="L346" s="3" t="s">
        <v>47</v>
      </c>
      <c r="M346" s="3" t="s">
        <v>47</v>
      </c>
      <c r="N346" s="3" t="s">
        <v>47</v>
      </c>
      <c r="O346" s="277"/>
      <c r="P346" s="277"/>
      <c r="Q346" s="277"/>
      <c r="R346" s="277"/>
      <c r="S346" s="277"/>
    </row>
    <row r="347" spans="2:19" ht="12.75">
      <c r="B347" s="315" t="s">
        <v>66</v>
      </c>
      <c r="C347" s="85" t="s">
        <v>96</v>
      </c>
      <c r="D347" s="134"/>
      <c r="E347" s="86" t="s">
        <v>47</v>
      </c>
      <c r="F347" s="14" t="s">
        <v>47</v>
      </c>
      <c r="G347" s="14" t="s">
        <v>47</v>
      </c>
      <c r="H347" s="3" t="s">
        <v>47</v>
      </c>
      <c r="I347" s="3" t="s">
        <v>47</v>
      </c>
      <c r="J347" s="3" t="s">
        <v>47</v>
      </c>
      <c r="K347" s="3" t="s">
        <v>47</v>
      </c>
      <c r="L347" s="25">
        <v>44</v>
      </c>
      <c r="M347" s="3" t="s">
        <v>47</v>
      </c>
      <c r="N347" s="3" t="s">
        <v>47</v>
      </c>
      <c r="O347" s="25"/>
      <c r="P347" s="277"/>
      <c r="Q347" s="277"/>
      <c r="R347" s="277"/>
      <c r="S347" s="277"/>
    </row>
    <row r="348" spans="2:19" ht="13.5" thickBot="1">
      <c r="B348" s="311" t="s">
        <v>67</v>
      </c>
      <c r="C348" s="88" t="s">
        <v>101</v>
      </c>
      <c r="D348" s="136"/>
      <c r="E348" s="81" t="s">
        <v>47</v>
      </c>
      <c r="F348" s="78" t="s">
        <v>47</v>
      </c>
      <c r="G348" s="78" t="s">
        <v>47</v>
      </c>
      <c r="H348" s="78" t="s">
        <v>47</v>
      </c>
      <c r="I348" s="270">
        <v>40</v>
      </c>
      <c r="J348" s="78" t="s">
        <v>47</v>
      </c>
      <c r="K348" s="63" t="s">
        <v>47</v>
      </c>
      <c r="L348" s="78" t="s">
        <v>47</v>
      </c>
      <c r="M348" s="63" t="s">
        <v>47</v>
      </c>
      <c r="N348" s="63" t="s">
        <v>47</v>
      </c>
      <c r="O348" s="270"/>
      <c r="P348" s="270"/>
      <c r="Q348" s="270"/>
      <c r="R348" s="270"/>
      <c r="S348" s="270"/>
    </row>
    <row r="349" ht="13.5" thickBot="1"/>
    <row r="350" spans="2:19" ht="13.5" thickBot="1">
      <c r="B350" s="303" t="s">
        <v>0</v>
      </c>
      <c r="C350" s="27" t="s">
        <v>39</v>
      </c>
      <c r="D350" s="124"/>
      <c r="E350" s="5">
        <v>1</v>
      </c>
      <c r="F350" s="6">
        <v>2</v>
      </c>
      <c r="G350" s="6">
        <v>3</v>
      </c>
      <c r="H350" s="6">
        <v>4</v>
      </c>
      <c r="I350" s="6">
        <v>5</v>
      </c>
      <c r="J350" s="6">
        <v>6</v>
      </c>
      <c r="K350" s="6">
        <v>7</v>
      </c>
      <c r="L350" s="59">
        <v>8</v>
      </c>
      <c r="M350" s="6">
        <v>9</v>
      </c>
      <c r="N350" s="6">
        <v>10</v>
      </c>
      <c r="O350" s="6">
        <v>11</v>
      </c>
      <c r="P350" s="6">
        <v>12</v>
      </c>
      <c r="Q350" s="6">
        <v>13</v>
      </c>
      <c r="R350" s="6">
        <v>14</v>
      </c>
      <c r="S350" s="60">
        <v>17</v>
      </c>
    </row>
    <row r="351" spans="2:19" ht="12.75">
      <c r="B351" s="304" t="s">
        <v>48</v>
      </c>
      <c r="C351" s="65" t="s">
        <v>33</v>
      </c>
      <c r="D351" s="125"/>
      <c r="E351" s="79" t="s">
        <v>47</v>
      </c>
      <c r="F351" s="79" t="s">
        <v>47</v>
      </c>
      <c r="G351" s="79" t="s">
        <v>47</v>
      </c>
      <c r="H351" s="79" t="s">
        <v>47</v>
      </c>
      <c r="I351" s="79" t="s">
        <v>47</v>
      </c>
      <c r="J351" s="79" t="s">
        <v>47</v>
      </c>
      <c r="K351" s="79" t="s">
        <v>47</v>
      </c>
      <c r="L351" s="73">
        <v>110</v>
      </c>
      <c r="M351" s="73">
        <v>110</v>
      </c>
      <c r="N351" s="79" t="s">
        <v>47</v>
      </c>
      <c r="O351" s="11"/>
      <c r="P351" s="89"/>
      <c r="Q351" s="89"/>
      <c r="R351" s="89"/>
      <c r="S351" s="89"/>
    </row>
    <row r="352" spans="2:19" ht="12.75">
      <c r="B352" s="315" t="s">
        <v>50</v>
      </c>
      <c r="C352" s="8" t="s">
        <v>33</v>
      </c>
      <c r="D352" s="126"/>
      <c r="E352" s="69" t="s">
        <v>47</v>
      </c>
      <c r="F352" s="69" t="s">
        <v>47</v>
      </c>
      <c r="G352" s="69" t="s">
        <v>47</v>
      </c>
      <c r="H352" s="69" t="s">
        <v>47</v>
      </c>
      <c r="I352" s="69" t="s">
        <v>47</v>
      </c>
      <c r="J352" s="69" t="s">
        <v>47</v>
      </c>
      <c r="K352" s="69" t="s">
        <v>47</v>
      </c>
      <c r="L352" s="69" t="s">
        <v>47</v>
      </c>
      <c r="M352" s="74">
        <v>88</v>
      </c>
      <c r="N352" s="69" t="s">
        <v>47</v>
      </c>
      <c r="O352" s="10"/>
      <c r="P352" s="9"/>
      <c r="Q352" s="9"/>
      <c r="R352" s="9"/>
      <c r="S352" s="9"/>
    </row>
    <row r="353" spans="2:19" ht="13.5" thickBot="1">
      <c r="B353" s="311" t="s">
        <v>50</v>
      </c>
      <c r="C353" s="77" t="s">
        <v>46</v>
      </c>
      <c r="D353" s="137"/>
      <c r="E353" s="78" t="s">
        <v>47</v>
      </c>
      <c r="F353" s="78" t="s">
        <v>47</v>
      </c>
      <c r="G353" s="78" t="s">
        <v>47</v>
      </c>
      <c r="H353" s="78" t="s">
        <v>47</v>
      </c>
      <c r="I353" s="78" t="s">
        <v>47</v>
      </c>
      <c r="J353" s="78" t="s">
        <v>47</v>
      </c>
      <c r="K353" s="78" t="s">
        <v>47</v>
      </c>
      <c r="L353" s="75">
        <v>88</v>
      </c>
      <c r="M353" s="90" t="s">
        <v>47</v>
      </c>
      <c r="N353" s="78" t="s">
        <v>47</v>
      </c>
      <c r="O353" s="94"/>
      <c r="P353" s="91"/>
      <c r="Q353" s="91"/>
      <c r="R353" s="91"/>
      <c r="S353" s="91"/>
    </row>
    <row r="354" ht="13.5" thickBot="1"/>
    <row r="355" spans="2:19" ht="13.5" thickBot="1">
      <c r="B355" s="303" t="s">
        <v>0</v>
      </c>
      <c r="C355" s="27" t="s">
        <v>40</v>
      </c>
      <c r="D355" s="124"/>
      <c r="E355" s="5">
        <v>1</v>
      </c>
      <c r="F355" s="6">
        <v>2</v>
      </c>
      <c r="G355" s="6">
        <v>3</v>
      </c>
      <c r="H355" s="6">
        <v>4</v>
      </c>
      <c r="I355" s="6">
        <v>5</v>
      </c>
      <c r="J355" s="6">
        <v>6</v>
      </c>
      <c r="K355" s="6">
        <v>7</v>
      </c>
      <c r="L355" s="59">
        <v>8</v>
      </c>
      <c r="M355" s="6">
        <v>9</v>
      </c>
      <c r="N355" s="6">
        <v>10</v>
      </c>
      <c r="O355" s="6">
        <v>11</v>
      </c>
      <c r="P355" s="6">
        <v>12</v>
      </c>
      <c r="Q355" s="6">
        <v>13</v>
      </c>
      <c r="R355" s="6">
        <v>14</v>
      </c>
      <c r="S355" s="60">
        <v>17</v>
      </c>
    </row>
    <row r="356" spans="2:19" ht="12.75">
      <c r="B356" s="304" t="s">
        <v>48</v>
      </c>
      <c r="C356" s="8" t="s">
        <v>10</v>
      </c>
      <c r="D356" s="126"/>
      <c r="E356" s="20">
        <v>100</v>
      </c>
      <c r="F356" s="310">
        <v>80</v>
      </c>
      <c r="G356" s="24">
        <v>100</v>
      </c>
      <c r="H356" s="61" t="s">
        <v>47</v>
      </c>
      <c r="I356" s="61" t="s">
        <v>47</v>
      </c>
      <c r="J356" s="61" t="s">
        <v>47</v>
      </c>
      <c r="K356" s="61" t="s">
        <v>47</v>
      </c>
      <c r="L356" s="61" t="s">
        <v>47</v>
      </c>
      <c r="M356" s="61" t="s">
        <v>47</v>
      </c>
      <c r="N356" s="61" t="s">
        <v>47</v>
      </c>
      <c r="O356" s="23"/>
      <c r="P356" s="21"/>
      <c r="Q356" s="21"/>
      <c r="R356" s="21"/>
      <c r="S356" s="21"/>
    </row>
    <row r="357" spans="2:19" ht="12.75">
      <c r="B357" s="315" t="s">
        <v>49</v>
      </c>
      <c r="C357" s="13" t="s">
        <v>103</v>
      </c>
      <c r="D357" s="128"/>
      <c r="E357" s="14" t="s">
        <v>47</v>
      </c>
      <c r="F357" s="25">
        <v>100</v>
      </c>
      <c r="G357" s="25">
        <v>80</v>
      </c>
      <c r="H357" s="308" t="s">
        <v>47</v>
      </c>
      <c r="I357" s="308" t="s">
        <v>47</v>
      </c>
      <c r="J357" s="308" t="s">
        <v>47</v>
      </c>
      <c r="K357" s="308" t="s">
        <v>47</v>
      </c>
      <c r="L357" s="308" t="s">
        <v>47</v>
      </c>
      <c r="M357" s="308" t="s">
        <v>47</v>
      </c>
      <c r="N357" s="308" t="s">
        <v>47</v>
      </c>
      <c r="O357" s="277"/>
      <c r="P357" s="277"/>
      <c r="Q357" s="277"/>
      <c r="R357" s="25"/>
      <c r="S357" s="277"/>
    </row>
    <row r="358" spans="2:19" ht="12.75">
      <c r="B358" s="315" t="s">
        <v>54</v>
      </c>
      <c r="C358" s="13" t="s">
        <v>32</v>
      </c>
      <c r="D358" s="128"/>
      <c r="E358" s="24">
        <v>80</v>
      </c>
      <c r="F358" s="14" t="s">
        <v>47</v>
      </c>
      <c r="G358" s="14" t="s">
        <v>47</v>
      </c>
      <c r="H358" s="3" t="s">
        <v>47</v>
      </c>
      <c r="I358" s="3" t="s">
        <v>47</v>
      </c>
      <c r="J358" s="3" t="s">
        <v>47</v>
      </c>
      <c r="K358" s="3" t="s">
        <v>47</v>
      </c>
      <c r="L358" s="3" t="s">
        <v>47</v>
      </c>
      <c r="M358" s="3" t="s">
        <v>47</v>
      </c>
      <c r="N358" s="3" t="s">
        <v>47</v>
      </c>
      <c r="O358" s="277"/>
      <c r="P358" s="277"/>
      <c r="Q358" s="25"/>
      <c r="R358" s="25"/>
      <c r="S358" s="25"/>
    </row>
    <row r="359" spans="2:19" ht="13.5" thickBot="1">
      <c r="B359" s="322" t="s">
        <v>51</v>
      </c>
      <c r="C359" s="62" t="s">
        <v>9</v>
      </c>
      <c r="D359" s="127"/>
      <c r="E359" s="323">
        <v>60</v>
      </c>
      <c r="F359" s="63" t="s">
        <v>47</v>
      </c>
      <c r="G359" s="63" t="s">
        <v>47</v>
      </c>
      <c r="H359" s="63" t="s">
        <v>47</v>
      </c>
      <c r="I359" s="63" t="s">
        <v>47</v>
      </c>
      <c r="J359" s="63" t="s">
        <v>47</v>
      </c>
      <c r="K359" s="63" t="s">
        <v>47</v>
      </c>
      <c r="L359" s="63" t="s">
        <v>47</v>
      </c>
      <c r="M359" s="63" t="s">
        <v>47</v>
      </c>
      <c r="N359" s="63" t="s">
        <v>47</v>
      </c>
      <c r="O359" s="64"/>
      <c r="P359" s="262"/>
      <c r="Q359" s="262"/>
      <c r="R359" s="262"/>
      <c r="S359" s="262"/>
    </row>
    <row r="360" ht="13.5" thickBot="1"/>
    <row r="361" spans="2:19" ht="13.5" thickBot="1">
      <c r="B361" s="303" t="s">
        <v>0</v>
      </c>
      <c r="C361" s="27" t="s">
        <v>41</v>
      </c>
      <c r="D361" s="124"/>
      <c r="E361" s="5">
        <v>1</v>
      </c>
      <c r="F361" s="6">
        <v>2</v>
      </c>
      <c r="G361" s="6">
        <v>3</v>
      </c>
      <c r="H361" s="6">
        <v>4</v>
      </c>
      <c r="I361" s="6">
        <v>5</v>
      </c>
      <c r="J361" s="6">
        <v>6</v>
      </c>
      <c r="K361" s="6">
        <v>7</v>
      </c>
      <c r="L361" s="59">
        <v>8</v>
      </c>
      <c r="M361" s="6">
        <v>9</v>
      </c>
      <c r="N361" s="6">
        <v>10</v>
      </c>
      <c r="O361" s="6">
        <v>11</v>
      </c>
      <c r="P361" s="6">
        <v>12</v>
      </c>
      <c r="Q361" s="6">
        <v>13</v>
      </c>
      <c r="R361" s="6">
        <v>14</v>
      </c>
      <c r="S361" s="60">
        <v>17</v>
      </c>
    </row>
    <row r="362" spans="2:19" ht="12.75">
      <c r="B362" s="304" t="s">
        <v>48</v>
      </c>
      <c r="C362" s="8" t="s">
        <v>26</v>
      </c>
      <c r="D362" s="126"/>
      <c r="E362" s="324">
        <v>60</v>
      </c>
      <c r="F362" s="285">
        <v>100</v>
      </c>
      <c r="G362" s="67">
        <v>60</v>
      </c>
      <c r="H362" s="21">
        <v>100</v>
      </c>
      <c r="I362" s="21">
        <v>100</v>
      </c>
      <c r="J362" s="21">
        <v>100</v>
      </c>
      <c r="K362" s="305" t="s">
        <v>47</v>
      </c>
      <c r="L362" s="257">
        <v>88</v>
      </c>
      <c r="M362" s="285">
        <v>110</v>
      </c>
      <c r="N362" s="314">
        <v>66</v>
      </c>
      <c r="O362" s="257"/>
      <c r="P362" s="285"/>
      <c r="Q362" s="21"/>
      <c r="R362" s="21"/>
      <c r="S362" s="21"/>
    </row>
    <row r="363" spans="2:19" ht="12.75">
      <c r="B363" s="315" t="s">
        <v>49</v>
      </c>
      <c r="C363" s="8" t="s">
        <v>5</v>
      </c>
      <c r="D363" s="126"/>
      <c r="E363" s="82">
        <v>60</v>
      </c>
      <c r="F363" s="21">
        <v>100</v>
      </c>
      <c r="G363" s="287">
        <v>60</v>
      </c>
      <c r="H363" s="21">
        <v>100</v>
      </c>
      <c r="I363" s="305" t="s">
        <v>47</v>
      </c>
      <c r="J363" s="285">
        <v>100</v>
      </c>
      <c r="K363" s="305" t="s">
        <v>47</v>
      </c>
      <c r="L363" s="285">
        <v>88</v>
      </c>
      <c r="M363" s="285">
        <v>110</v>
      </c>
      <c r="N363" s="314">
        <v>66</v>
      </c>
      <c r="O363" s="285"/>
      <c r="P363" s="285"/>
      <c r="Q363" s="285"/>
      <c r="R363" s="285"/>
      <c r="S363" s="285"/>
    </row>
    <row r="364" spans="2:19" ht="12.75">
      <c r="B364" s="315" t="s">
        <v>54</v>
      </c>
      <c r="C364" s="8" t="s">
        <v>20</v>
      </c>
      <c r="D364" s="126"/>
      <c r="E364" s="316">
        <v>40</v>
      </c>
      <c r="F364" s="325">
        <v>40</v>
      </c>
      <c r="G364" s="285">
        <v>40</v>
      </c>
      <c r="H364" s="21">
        <v>40</v>
      </c>
      <c r="I364" s="285">
        <v>80</v>
      </c>
      <c r="J364" s="21">
        <v>60</v>
      </c>
      <c r="K364" s="305" t="s">
        <v>47</v>
      </c>
      <c r="L364" s="285">
        <v>66</v>
      </c>
      <c r="M364" s="277">
        <v>66</v>
      </c>
      <c r="N364" s="25">
        <v>66</v>
      </c>
      <c r="O364" s="285"/>
      <c r="P364" s="285"/>
      <c r="Q364" s="285"/>
      <c r="R364" s="21"/>
      <c r="S364" s="285"/>
    </row>
    <row r="365" spans="2:19" ht="12.75">
      <c r="B365" s="315" t="s">
        <v>51</v>
      </c>
      <c r="C365" s="13" t="s">
        <v>14</v>
      </c>
      <c r="D365" s="128"/>
      <c r="E365" s="24">
        <v>100</v>
      </c>
      <c r="F365" s="305" t="s">
        <v>47</v>
      </c>
      <c r="G365" s="277">
        <v>100</v>
      </c>
      <c r="H365" s="308" t="s">
        <v>47</v>
      </c>
      <c r="I365" s="25">
        <v>100</v>
      </c>
      <c r="J365" s="277">
        <v>60</v>
      </c>
      <c r="K365" s="308" t="s">
        <v>47</v>
      </c>
      <c r="L365" s="277">
        <v>44</v>
      </c>
      <c r="M365" s="308" t="s">
        <v>47</v>
      </c>
      <c r="N365" s="309" t="s">
        <v>47</v>
      </c>
      <c r="O365" s="277"/>
      <c r="P365" s="277"/>
      <c r="Q365" s="277"/>
      <c r="R365" s="277"/>
      <c r="S365" s="277"/>
    </row>
    <row r="366" spans="2:19" ht="12.75">
      <c r="B366" s="315" t="s">
        <v>52</v>
      </c>
      <c r="C366" s="13" t="s">
        <v>22</v>
      </c>
      <c r="D366" s="128"/>
      <c r="E366" s="310">
        <v>80</v>
      </c>
      <c r="F366" s="310">
        <v>60</v>
      </c>
      <c r="G366" s="310">
        <v>80</v>
      </c>
      <c r="H366" s="277">
        <v>80</v>
      </c>
      <c r="I366" s="305" t="s">
        <v>47</v>
      </c>
      <c r="J366" s="305" t="s">
        <v>47</v>
      </c>
      <c r="K366" s="305" t="s">
        <v>47</v>
      </c>
      <c r="L366" s="305" t="s">
        <v>47</v>
      </c>
      <c r="M366" s="25">
        <v>88</v>
      </c>
      <c r="N366" s="308" t="s">
        <v>47</v>
      </c>
      <c r="O366" s="277"/>
      <c r="P366" s="277"/>
      <c r="Q366" s="277"/>
      <c r="R366" s="277"/>
      <c r="S366" s="277"/>
    </row>
    <row r="367" spans="2:19" ht="12.75">
      <c r="B367" s="315" t="s">
        <v>55</v>
      </c>
      <c r="C367" s="13" t="s">
        <v>6</v>
      </c>
      <c r="D367" s="128"/>
      <c r="E367" s="24">
        <v>80</v>
      </c>
      <c r="F367" s="24">
        <v>60</v>
      </c>
      <c r="G367" s="310">
        <v>80</v>
      </c>
      <c r="H367" s="310">
        <v>80</v>
      </c>
      <c r="I367" s="305" t="s">
        <v>47</v>
      </c>
      <c r="J367" s="25">
        <v>80</v>
      </c>
      <c r="K367" s="308" t="s">
        <v>47</v>
      </c>
      <c r="L367" s="308" t="s">
        <v>47</v>
      </c>
      <c r="M367" s="308" t="s">
        <v>47</v>
      </c>
      <c r="N367" s="308" t="s">
        <v>47</v>
      </c>
      <c r="O367" s="277"/>
      <c r="P367" s="277"/>
      <c r="Q367" s="277"/>
      <c r="R367" s="277"/>
      <c r="S367" s="277"/>
    </row>
    <row r="368" spans="2:19" ht="12.75">
      <c r="B368" s="315" t="s">
        <v>56</v>
      </c>
      <c r="C368" s="13" t="s">
        <v>19</v>
      </c>
      <c r="D368" s="128"/>
      <c r="E368" s="24">
        <v>60</v>
      </c>
      <c r="F368" s="25">
        <v>80</v>
      </c>
      <c r="G368" s="277">
        <v>60</v>
      </c>
      <c r="H368" s="277">
        <v>40</v>
      </c>
      <c r="I368" s="277">
        <v>80</v>
      </c>
      <c r="J368" s="308" t="s">
        <v>47</v>
      </c>
      <c r="K368" s="305" t="s">
        <v>47</v>
      </c>
      <c r="L368" s="305" t="s">
        <v>47</v>
      </c>
      <c r="M368" s="277">
        <v>44</v>
      </c>
      <c r="N368" s="308" t="s">
        <v>47</v>
      </c>
      <c r="O368" s="277"/>
      <c r="P368" s="277"/>
      <c r="Q368" s="277"/>
      <c r="R368" s="277"/>
      <c r="S368" s="277"/>
    </row>
    <row r="369" spans="2:19" ht="12.75">
      <c r="B369" s="315" t="s">
        <v>57</v>
      </c>
      <c r="C369" s="13" t="s">
        <v>11</v>
      </c>
      <c r="D369" s="128"/>
      <c r="E369" s="24">
        <v>100</v>
      </c>
      <c r="F369" s="326" t="s">
        <v>47</v>
      </c>
      <c r="G369" s="310">
        <v>100</v>
      </c>
      <c r="H369" s="326" t="s">
        <v>47</v>
      </c>
      <c r="I369" s="326" t="s">
        <v>47</v>
      </c>
      <c r="J369" s="326" t="s">
        <v>47</v>
      </c>
      <c r="K369" s="326" t="s">
        <v>47</v>
      </c>
      <c r="L369" s="285">
        <v>44</v>
      </c>
      <c r="M369" s="308" t="s">
        <v>47</v>
      </c>
      <c r="N369" s="25">
        <v>110</v>
      </c>
      <c r="O369" s="277"/>
      <c r="P369" s="277"/>
      <c r="Q369" s="277"/>
      <c r="R369" s="277"/>
      <c r="S369" s="277"/>
    </row>
    <row r="370" spans="2:19" ht="12.75">
      <c r="B370" s="315" t="s">
        <v>109</v>
      </c>
      <c r="C370" s="13" t="s">
        <v>89</v>
      </c>
      <c r="D370" s="128"/>
      <c r="E370" s="326" t="s">
        <v>47</v>
      </c>
      <c r="F370" s="277">
        <v>40</v>
      </c>
      <c r="G370" s="25">
        <v>40</v>
      </c>
      <c r="H370" s="25">
        <v>60</v>
      </c>
      <c r="I370" s="308" t="s">
        <v>47</v>
      </c>
      <c r="J370" s="277">
        <v>40</v>
      </c>
      <c r="K370" s="308" t="s">
        <v>47</v>
      </c>
      <c r="L370" s="277">
        <v>44</v>
      </c>
      <c r="M370" s="308" t="s">
        <v>47</v>
      </c>
      <c r="N370" s="307">
        <v>88</v>
      </c>
      <c r="O370" s="277"/>
      <c r="P370" s="277"/>
      <c r="Q370" s="277"/>
      <c r="R370" s="277"/>
      <c r="S370" s="277"/>
    </row>
    <row r="371" spans="2:19" ht="12.75">
      <c r="B371" s="315" t="s">
        <v>109</v>
      </c>
      <c r="C371" s="13" t="s">
        <v>10</v>
      </c>
      <c r="D371" s="128"/>
      <c r="E371" s="326" t="s">
        <v>47</v>
      </c>
      <c r="F371" s="277">
        <v>40</v>
      </c>
      <c r="G371" s="25">
        <v>40</v>
      </c>
      <c r="H371" s="25">
        <v>60</v>
      </c>
      <c r="I371" s="308" t="s">
        <v>47</v>
      </c>
      <c r="J371" s="277">
        <v>40</v>
      </c>
      <c r="K371" s="305" t="s">
        <v>47</v>
      </c>
      <c r="L371" s="285">
        <v>44</v>
      </c>
      <c r="M371" s="308" t="s">
        <v>47</v>
      </c>
      <c r="N371" s="277">
        <v>88</v>
      </c>
      <c r="O371" s="277"/>
      <c r="P371" s="277"/>
      <c r="Q371" s="277"/>
      <c r="R371" s="277"/>
      <c r="S371" s="277"/>
    </row>
    <row r="372" spans="2:19" ht="12.75">
      <c r="B372" s="315" t="s">
        <v>62</v>
      </c>
      <c r="C372" s="13" t="s">
        <v>83</v>
      </c>
      <c r="D372" s="128"/>
      <c r="E372" s="326" t="s">
        <v>47</v>
      </c>
      <c r="F372" s="308" t="s">
        <v>47</v>
      </c>
      <c r="G372" s="277">
        <v>40</v>
      </c>
      <c r="H372" s="277">
        <v>40</v>
      </c>
      <c r="I372" s="308" t="s">
        <v>47</v>
      </c>
      <c r="J372" s="25">
        <v>60</v>
      </c>
      <c r="K372" s="308" t="s">
        <v>47</v>
      </c>
      <c r="L372" s="277">
        <v>66</v>
      </c>
      <c r="M372" s="277">
        <v>66</v>
      </c>
      <c r="N372" s="308" t="s">
        <v>47</v>
      </c>
      <c r="O372" s="277"/>
      <c r="P372" s="277"/>
      <c r="Q372" s="277"/>
      <c r="R372" s="277"/>
      <c r="S372" s="277"/>
    </row>
    <row r="373" spans="2:19" ht="12.75">
      <c r="B373" s="315" t="s">
        <v>63</v>
      </c>
      <c r="C373" s="13" t="s">
        <v>15</v>
      </c>
      <c r="D373" s="128"/>
      <c r="E373" s="24">
        <v>60</v>
      </c>
      <c r="F373" s="24">
        <v>80</v>
      </c>
      <c r="G373" s="310">
        <v>60</v>
      </c>
      <c r="H373" s="310">
        <v>40</v>
      </c>
      <c r="I373" s="308" t="s">
        <v>47</v>
      </c>
      <c r="J373" s="308" t="s">
        <v>47</v>
      </c>
      <c r="K373" s="305" t="s">
        <v>47</v>
      </c>
      <c r="L373" s="305" t="s">
        <v>47</v>
      </c>
      <c r="M373" s="308" t="s">
        <v>47</v>
      </c>
      <c r="N373" s="309" t="s">
        <v>47</v>
      </c>
      <c r="O373" s="277"/>
      <c r="P373" s="277"/>
      <c r="Q373" s="277"/>
      <c r="R373" s="277"/>
      <c r="S373" s="277"/>
    </row>
    <row r="374" spans="2:19" ht="12.75">
      <c r="B374" s="315" t="s">
        <v>65</v>
      </c>
      <c r="C374" s="13" t="s">
        <v>24</v>
      </c>
      <c r="D374" s="128"/>
      <c r="E374" s="326" t="s">
        <v>47</v>
      </c>
      <c r="F374" s="308" t="s">
        <v>47</v>
      </c>
      <c r="G374" s="308" t="s">
        <v>47</v>
      </c>
      <c r="H374" s="308" t="s">
        <v>47</v>
      </c>
      <c r="I374" s="25">
        <v>60</v>
      </c>
      <c r="J374" s="25">
        <v>80</v>
      </c>
      <c r="K374" s="308" t="s">
        <v>47</v>
      </c>
      <c r="L374" s="305" t="s">
        <v>47</v>
      </c>
      <c r="M374" s="25">
        <v>88</v>
      </c>
      <c r="N374" s="309" t="s">
        <v>47</v>
      </c>
      <c r="O374" s="277"/>
      <c r="P374" s="277"/>
      <c r="Q374" s="277"/>
      <c r="R374" s="277"/>
      <c r="S374" s="277"/>
    </row>
    <row r="375" spans="2:19" ht="12.75">
      <c r="B375" s="315" t="s">
        <v>104</v>
      </c>
      <c r="C375" s="13" t="s">
        <v>70</v>
      </c>
      <c r="D375" s="128"/>
      <c r="E375" s="326" t="s">
        <v>47</v>
      </c>
      <c r="F375" s="308" t="s">
        <v>47</v>
      </c>
      <c r="G375" s="308" t="s">
        <v>47</v>
      </c>
      <c r="H375" s="277">
        <v>60</v>
      </c>
      <c r="I375" s="308" t="s">
        <v>47</v>
      </c>
      <c r="J375" s="308" t="s">
        <v>47</v>
      </c>
      <c r="K375" s="305" t="s">
        <v>47</v>
      </c>
      <c r="L375" s="285">
        <v>110</v>
      </c>
      <c r="M375" s="308" t="s">
        <v>47</v>
      </c>
      <c r="N375" s="308" t="s">
        <v>47</v>
      </c>
      <c r="O375" s="277"/>
      <c r="P375" s="277"/>
      <c r="Q375" s="277"/>
      <c r="R375" s="277"/>
      <c r="S375" s="277"/>
    </row>
    <row r="376" spans="2:19" ht="12.75">
      <c r="B376" s="315" t="s">
        <v>104</v>
      </c>
      <c r="C376" s="13" t="s">
        <v>74</v>
      </c>
      <c r="D376" s="128"/>
      <c r="E376" s="326" t="s">
        <v>47</v>
      </c>
      <c r="F376" s="326" t="s">
        <v>47</v>
      </c>
      <c r="G376" s="326" t="s">
        <v>47</v>
      </c>
      <c r="H376" s="24">
        <v>60</v>
      </c>
      <c r="I376" s="308" t="s">
        <v>47</v>
      </c>
      <c r="J376" s="308" t="s">
        <v>47</v>
      </c>
      <c r="K376" s="308" t="s">
        <v>47</v>
      </c>
      <c r="L376" s="308" t="s">
        <v>47</v>
      </c>
      <c r="M376" s="308" t="s">
        <v>47</v>
      </c>
      <c r="N376" s="277">
        <v>110</v>
      </c>
      <c r="O376" s="25"/>
      <c r="P376" s="25"/>
      <c r="Q376" s="25"/>
      <c r="R376" s="25"/>
      <c r="S376" s="25"/>
    </row>
    <row r="377" spans="2:19" ht="12.75">
      <c r="B377" s="315" t="s">
        <v>66</v>
      </c>
      <c r="C377" s="13" t="s">
        <v>71</v>
      </c>
      <c r="D377" s="128"/>
      <c r="E377" s="326" t="s">
        <v>47</v>
      </c>
      <c r="F377" s="305" t="s">
        <v>47</v>
      </c>
      <c r="G377" s="308" t="s">
        <v>47</v>
      </c>
      <c r="H377" s="308" t="s">
        <v>47</v>
      </c>
      <c r="I377" s="308" t="s">
        <v>47</v>
      </c>
      <c r="J377" s="308" t="s">
        <v>47</v>
      </c>
      <c r="K377" s="305" t="s">
        <v>47</v>
      </c>
      <c r="L377" s="285">
        <v>110</v>
      </c>
      <c r="M377" s="308" t="s">
        <v>47</v>
      </c>
      <c r="N377" s="308" t="s">
        <v>47</v>
      </c>
      <c r="O377" s="277"/>
      <c r="P377" s="277"/>
      <c r="Q377" s="25"/>
      <c r="R377" s="25"/>
      <c r="S377" s="25"/>
    </row>
    <row r="378" spans="2:19" ht="12.75">
      <c r="B378" s="315" t="s">
        <v>67</v>
      </c>
      <c r="C378" s="13" t="s">
        <v>85</v>
      </c>
      <c r="D378" s="128"/>
      <c r="E378" s="326" t="s">
        <v>47</v>
      </c>
      <c r="F378" s="285">
        <v>40</v>
      </c>
      <c r="G378" s="308" t="s">
        <v>47</v>
      </c>
      <c r="H378" s="308" t="s">
        <v>47</v>
      </c>
      <c r="I378" s="308" t="s">
        <v>47</v>
      </c>
      <c r="J378" s="308" t="s">
        <v>47</v>
      </c>
      <c r="K378" s="308" t="s">
        <v>47</v>
      </c>
      <c r="L378" s="308" t="s">
        <v>47</v>
      </c>
      <c r="M378" s="308" t="s">
        <v>47</v>
      </c>
      <c r="N378" s="277">
        <v>66</v>
      </c>
      <c r="O378" s="25"/>
      <c r="P378" s="25"/>
      <c r="Q378" s="25"/>
      <c r="R378" s="25"/>
      <c r="S378" s="25"/>
    </row>
    <row r="379" spans="2:19" ht="12.75">
      <c r="B379" s="315" t="s">
        <v>68</v>
      </c>
      <c r="C379" s="13" t="s">
        <v>73</v>
      </c>
      <c r="D379" s="128"/>
      <c r="E379" s="326" t="s">
        <v>47</v>
      </c>
      <c r="F379" s="277">
        <v>60</v>
      </c>
      <c r="G379" s="308" t="s">
        <v>47</v>
      </c>
      <c r="H379" s="3" t="s">
        <v>47</v>
      </c>
      <c r="I379" s="3" t="s">
        <v>47</v>
      </c>
      <c r="J379" s="3" t="s">
        <v>47</v>
      </c>
      <c r="K379" s="305" t="s">
        <v>47</v>
      </c>
      <c r="L379" s="305" t="s">
        <v>47</v>
      </c>
      <c r="M379" s="308" t="s">
        <v>47</v>
      </c>
      <c r="N379" s="277">
        <v>44</v>
      </c>
      <c r="O379" s="277"/>
      <c r="P379" s="277"/>
      <c r="Q379" s="277"/>
      <c r="R379" s="277"/>
      <c r="S379" s="277"/>
    </row>
    <row r="380" spans="2:19" ht="12.75">
      <c r="B380" s="315" t="s">
        <v>110</v>
      </c>
      <c r="C380" s="13" t="s">
        <v>82</v>
      </c>
      <c r="D380" s="128"/>
      <c r="E380" s="326" t="s">
        <v>47</v>
      </c>
      <c r="F380" s="277">
        <v>40</v>
      </c>
      <c r="G380" s="308" t="s">
        <v>47</v>
      </c>
      <c r="H380" s="308" t="s">
        <v>47</v>
      </c>
      <c r="I380" s="308" t="s">
        <v>47</v>
      </c>
      <c r="J380" s="308" t="s">
        <v>47</v>
      </c>
      <c r="K380" s="305" t="s">
        <v>47</v>
      </c>
      <c r="L380" s="277">
        <v>44</v>
      </c>
      <c r="M380" s="308" t="s">
        <v>47</v>
      </c>
      <c r="N380" s="308" t="s">
        <v>47</v>
      </c>
      <c r="O380" s="277"/>
      <c r="P380" s="277"/>
      <c r="Q380" s="277"/>
      <c r="R380" s="277"/>
      <c r="S380" s="277"/>
    </row>
    <row r="381" spans="2:19" ht="12.75">
      <c r="B381" s="315" t="s">
        <v>110</v>
      </c>
      <c r="C381" s="13" t="s">
        <v>16</v>
      </c>
      <c r="D381" s="128"/>
      <c r="E381" s="326" t="s">
        <v>47</v>
      </c>
      <c r="F381" s="277">
        <v>40</v>
      </c>
      <c r="G381" s="308" t="s">
        <v>47</v>
      </c>
      <c r="H381" s="308" t="s">
        <v>47</v>
      </c>
      <c r="I381" s="308" t="s">
        <v>47</v>
      </c>
      <c r="J381" s="308" t="s">
        <v>47</v>
      </c>
      <c r="K381" s="305" t="s">
        <v>47</v>
      </c>
      <c r="L381" s="308" t="s">
        <v>47</v>
      </c>
      <c r="M381" s="277">
        <v>44</v>
      </c>
      <c r="N381" s="308" t="s">
        <v>47</v>
      </c>
      <c r="O381" s="277"/>
      <c r="P381" s="277"/>
      <c r="Q381" s="277"/>
      <c r="R381" s="277"/>
      <c r="S381" s="277"/>
    </row>
    <row r="382" spans="2:19" ht="12.75">
      <c r="B382" s="315" t="s">
        <v>110</v>
      </c>
      <c r="C382" s="13" t="s">
        <v>12</v>
      </c>
      <c r="D382" s="128"/>
      <c r="E382" s="326" t="s">
        <v>47</v>
      </c>
      <c r="F382" s="285">
        <v>40</v>
      </c>
      <c r="G382" s="308" t="s">
        <v>47</v>
      </c>
      <c r="H382" s="308" t="s">
        <v>47</v>
      </c>
      <c r="I382" s="308" t="s">
        <v>47</v>
      </c>
      <c r="J382" s="308" t="s">
        <v>47</v>
      </c>
      <c r="K382" s="308" t="s">
        <v>47</v>
      </c>
      <c r="L382" s="308" t="s">
        <v>47</v>
      </c>
      <c r="M382" s="308" t="s">
        <v>47</v>
      </c>
      <c r="N382" s="277">
        <v>44</v>
      </c>
      <c r="O382" s="277"/>
      <c r="P382" s="277"/>
      <c r="Q382" s="277"/>
      <c r="R382" s="277"/>
      <c r="S382" s="277"/>
    </row>
    <row r="383" spans="2:19" ht="12.75">
      <c r="B383" s="315" t="s">
        <v>111</v>
      </c>
      <c r="C383" s="13" t="s">
        <v>33</v>
      </c>
      <c r="D383" s="128"/>
      <c r="E383" s="326" t="s">
        <v>47</v>
      </c>
      <c r="F383" s="305" t="s">
        <v>47</v>
      </c>
      <c r="G383" s="305" t="s">
        <v>47</v>
      </c>
      <c r="H383" s="305" t="s">
        <v>47</v>
      </c>
      <c r="I383" s="305" t="s">
        <v>47</v>
      </c>
      <c r="J383" s="305" t="s">
        <v>47</v>
      </c>
      <c r="K383" s="305" t="s">
        <v>47</v>
      </c>
      <c r="L383" s="285">
        <v>66</v>
      </c>
      <c r="M383" s="308" t="s">
        <v>47</v>
      </c>
      <c r="N383" s="309" t="s">
        <v>47</v>
      </c>
      <c r="O383" s="25"/>
      <c r="P383" s="277"/>
      <c r="Q383" s="277"/>
      <c r="R383" s="277"/>
      <c r="S383" s="277"/>
    </row>
    <row r="384" spans="2:19" ht="12.75">
      <c r="B384" s="315" t="s">
        <v>111</v>
      </c>
      <c r="C384" s="13" t="s">
        <v>46</v>
      </c>
      <c r="D384" s="128"/>
      <c r="E384" s="326" t="s">
        <v>47</v>
      </c>
      <c r="F384" s="308" t="s">
        <v>47</v>
      </c>
      <c r="G384" s="308" t="s">
        <v>47</v>
      </c>
      <c r="H384" s="308" t="s">
        <v>47</v>
      </c>
      <c r="I384" s="308" t="s">
        <v>47</v>
      </c>
      <c r="J384" s="308" t="s">
        <v>47</v>
      </c>
      <c r="K384" s="305" t="s">
        <v>47</v>
      </c>
      <c r="L384" s="285">
        <v>66</v>
      </c>
      <c r="M384" s="308" t="s">
        <v>47</v>
      </c>
      <c r="N384" s="308" t="s">
        <v>47</v>
      </c>
      <c r="O384" s="25"/>
      <c r="P384" s="277"/>
      <c r="Q384" s="277"/>
      <c r="R384" s="277"/>
      <c r="S384" s="277"/>
    </row>
    <row r="385" spans="2:19" ht="12.75">
      <c r="B385" s="315" t="s">
        <v>111</v>
      </c>
      <c r="C385" s="13" t="s">
        <v>87</v>
      </c>
      <c r="D385" s="126"/>
      <c r="E385" s="305" t="s">
        <v>47</v>
      </c>
      <c r="F385" s="308" t="s">
        <v>47</v>
      </c>
      <c r="G385" s="308" t="s">
        <v>47</v>
      </c>
      <c r="H385" s="308" t="s">
        <v>47</v>
      </c>
      <c r="I385" s="308" t="s">
        <v>47</v>
      </c>
      <c r="J385" s="308" t="s">
        <v>47</v>
      </c>
      <c r="K385" s="308" t="s">
        <v>47</v>
      </c>
      <c r="L385" s="308" t="s">
        <v>47</v>
      </c>
      <c r="M385" s="25">
        <v>66</v>
      </c>
      <c r="N385" s="309" t="s">
        <v>47</v>
      </c>
      <c r="O385" s="25"/>
      <c r="P385" s="277"/>
      <c r="Q385" s="277"/>
      <c r="R385" s="277"/>
      <c r="S385" s="277"/>
    </row>
    <row r="386" spans="2:19" ht="12.75">
      <c r="B386" s="315" t="s">
        <v>111</v>
      </c>
      <c r="C386" s="13" t="s">
        <v>76</v>
      </c>
      <c r="D386" s="126"/>
      <c r="E386" s="305" t="s">
        <v>47</v>
      </c>
      <c r="F386" s="308" t="s">
        <v>47</v>
      </c>
      <c r="G386" s="308" t="s">
        <v>47</v>
      </c>
      <c r="H386" s="308" t="s">
        <v>47</v>
      </c>
      <c r="I386" s="308" t="s">
        <v>47</v>
      </c>
      <c r="J386" s="308" t="s">
        <v>47</v>
      </c>
      <c r="K386" s="305" t="s">
        <v>47</v>
      </c>
      <c r="L386" s="305" t="s">
        <v>47</v>
      </c>
      <c r="M386" s="25">
        <v>66</v>
      </c>
      <c r="N386" s="308" t="s">
        <v>47</v>
      </c>
      <c r="O386" s="25"/>
      <c r="P386" s="277"/>
      <c r="Q386" s="277"/>
      <c r="R386" s="277"/>
      <c r="S386" s="277"/>
    </row>
    <row r="387" spans="2:19" ht="12.75">
      <c r="B387" s="315" t="s">
        <v>112</v>
      </c>
      <c r="C387" s="13" t="s">
        <v>80</v>
      </c>
      <c r="D387" s="126"/>
      <c r="E387" s="305" t="s">
        <v>47</v>
      </c>
      <c r="F387" s="308" t="s">
        <v>47</v>
      </c>
      <c r="G387" s="308" t="s">
        <v>47</v>
      </c>
      <c r="H387" s="308" t="s">
        <v>47</v>
      </c>
      <c r="I387" s="308" t="s">
        <v>47</v>
      </c>
      <c r="J387" s="25">
        <v>60</v>
      </c>
      <c r="K387" s="308" t="s">
        <v>47</v>
      </c>
      <c r="L387" s="308" t="s">
        <v>47</v>
      </c>
      <c r="M387" s="308" t="s">
        <v>47</v>
      </c>
      <c r="N387" s="308" t="s">
        <v>47</v>
      </c>
      <c r="O387" s="25"/>
      <c r="P387" s="25"/>
      <c r="Q387" s="25"/>
      <c r="R387" s="25"/>
      <c r="S387" s="25"/>
    </row>
    <row r="388" spans="2:19" ht="12.75">
      <c r="B388" s="315" t="s">
        <v>112</v>
      </c>
      <c r="C388" s="13" t="s">
        <v>27</v>
      </c>
      <c r="D388" s="126"/>
      <c r="E388" s="305" t="s">
        <v>47</v>
      </c>
      <c r="F388" s="25">
        <v>60</v>
      </c>
      <c r="G388" s="308" t="s">
        <v>47</v>
      </c>
      <c r="H388" s="308" t="s">
        <v>47</v>
      </c>
      <c r="I388" s="308" t="s">
        <v>47</v>
      </c>
      <c r="J388" s="308" t="s">
        <v>47</v>
      </c>
      <c r="K388" s="308" t="s">
        <v>47</v>
      </c>
      <c r="L388" s="308" t="s">
        <v>47</v>
      </c>
      <c r="M388" s="308" t="s">
        <v>47</v>
      </c>
      <c r="N388" s="308" t="s">
        <v>47</v>
      </c>
      <c r="O388" s="25"/>
      <c r="P388" s="277"/>
      <c r="Q388" s="277"/>
      <c r="R388" s="277"/>
      <c r="S388" s="277"/>
    </row>
    <row r="389" spans="2:19" ht="12.75">
      <c r="B389" s="315" t="s">
        <v>112</v>
      </c>
      <c r="C389" s="13" t="s">
        <v>72</v>
      </c>
      <c r="D389" s="126"/>
      <c r="E389" s="305" t="s">
        <v>47</v>
      </c>
      <c r="F389" s="308" t="s">
        <v>47</v>
      </c>
      <c r="G389" s="308" t="s">
        <v>47</v>
      </c>
      <c r="H389" s="308" t="s">
        <v>47</v>
      </c>
      <c r="I389" s="25">
        <v>60</v>
      </c>
      <c r="J389" s="308" t="s">
        <v>47</v>
      </c>
      <c r="K389" s="308" t="s">
        <v>47</v>
      </c>
      <c r="L389" s="308" t="s">
        <v>47</v>
      </c>
      <c r="M389" s="308" t="s">
        <v>47</v>
      </c>
      <c r="N389" s="308" t="s">
        <v>47</v>
      </c>
      <c r="O389" s="25"/>
      <c r="P389" s="277"/>
      <c r="Q389" s="277"/>
      <c r="R389" s="277"/>
      <c r="S389" s="277"/>
    </row>
    <row r="390" spans="2:19" ht="12.75">
      <c r="B390" s="306" t="s">
        <v>114</v>
      </c>
      <c r="C390" s="13" t="s">
        <v>113</v>
      </c>
      <c r="D390" s="126"/>
      <c r="E390" s="305" t="s">
        <v>47</v>
      </c>
      <c r="F390" s="308" t="s">
        <v>47</v>
      </c>
      <c r="G390" s="308" t="s">
        <v>47</v>
      </c>
      <c r="H390" s="308" t="s">
        <v>47</v>
      </c>
      <c r="I390" s="308" t="s">
        <v>47</v>
      </c>
      <c r="J390" s="308" t="s">
        <v>47</v>
      </c>
      <c r="K390" s="308" t="s">
        <v>47</v>
      </c>
      <c r="L390" s="277">
        <v>44</v>
      </c>
      <c r="M390" s="308" t="s">
        <v>47</v>
      </c>
      <c r="N390" s="308" t="s">
        <v>47</v>
      </c>
      <c r="O390" s="277"/>
      <c r="P390" s="277"/>
      <c r="Q390" s="277"/>
      <c r="R390" s="277"/>
      <c r="S390" s="277"/>
    </row>
    <row r="391" spans="2:19" ht="12.75">
      <c r="B391" s="306" t="s">
        <v>114</v>
      </c>
      <c r="C391" s="13" t="s">
        <v>115</v>
      </c>
      <c r="D391" s="126"/>
      <c r="E391" s="305" t="s">
        <v>47</v>
      </c>
      <c r="F391" s="308" t="s">
        <v>47</v>
      </c>
      <c r="G391" s="308" t="s">
        <v>47</v>
      </c>
      <c r="H391" s="308" t="s">
        <v>47</v>
      </c>
      <c r="I391" s="308" t="s">
        <v>47</v>
      </c>
      <c r="J391" s="308" t="s">
        <v>47</v>
      </c>
      <c r="K391" s="308" t="s">
        <v>47</v>
      </c>
      <c r="L391" s="308" t="s">
        <v>47</v>
      </c>
      <c r="M391" s="277">
        <v>44</v>
      </c>
      <c r="N391" s="308" t="s">
        <v>47</v>
      </c>
      <c r="O391" s="277"/>
      <c r="P391" s="277"/>
      <c r="Q391" s="277"/>
      <c r="R391" s="277"/>
      <c r="S391" s="277"/>
    </row>
    <row r="392" spans="2:19" ht="12.75">
      <c r="B392" s="306" t="s">
        <v>114</v>
      </c>
      <c r="C392" s="13" t="s">
        <v>102</v>
      </c>
      <c r="D392" s="126"/>
      <c r="E392" s="305" t="s">
        <v>47</v>
      </c>
      <c r="F392" s="308" t="s">
        <v>47</v>
      </c>
      <c r="G392" s="308" t="s">
        <v>47</v>
      </c>
      <c r="H392" s="308" t="s">
        <v>47</v>
      </c>
      <c r="I392" s="308" t="s">
        <v>47</v>
      </c>
      <c r="J392" s="308" t="s">
        <v>47</v>
      </c>
      <c r="K392" s="308" t="s">
        <v>47</v>
      </c>
      <c r="L392" s="308" t="s">
        <v>47</v>
      </c>
      <c r="M392" s="277">
        <v>44</v>
      </c>
      <c r="N392" s="308" t="s">
        <v>47</v>
      </c>
      <c r="O392" s="277"/>
      <c r="P392" s="277"/>
      <c r="Q392" s="277"/>
      <c r="R392" s="277"/>
      <c r="S392" s="277"/>
    </row>
    <row r="393" spans="2:19" ht="12.75">
      <c r="B393" s="306" t="s">
        <v>114</v>
      </c>
      <c r="C393" s="13" t="s">
        <v>95</v>
      </c>
      <c r="D393" s="126"/>
      <c r="E393" s="305" t="s">
        <v>47</v>
      </c>
      <c r="F393" s="308" t="s">
        <v>47</v>
      </c>
      <c r="G393" s="308" t="s">
        <v>47</v>
      </c>
      <c r="H393" s="308" t="s">
        <v>47</v>
      </c>
      <c r="I393" s="308" t="s">
        <v>47</v>
      </c>
      <c r="J393" s="308" t="s">
        <v>47</v>
      </c>
      <c r="K393" s="308" t="s">
        <v>47</v>
      </c>
      <c r="L393" s="308" t="s">
        <v>47</v>
      </c>
      <c r="M393" s="277">
        <v>44</v>
      </c>
      <c r="N393" s="308" t="s">
        <v>47</v>
      </c>
      <c r="O393" s="277"/>
      <c r="P393" s="277"/>
      <c r="Q393" s="277"/>
      <c r="R393" s="277"/>
      <c r="S393" s="277"/>
    </row>
    <row r="394" spans="2:19" ht="12.75">
      <c r="B394" s="306" t="s">
        <v>114</v>
      </c>
      <c r="C394" s="13" t="s">
        <v>116</v>
      </c>
      <c r="D394" s="126"/>
      <c r="E394" s="305" t="s">
        <v>47</v>
      </c>
      <c r="F394" s="305" t="s">
        <v>47</v>
      </c>
      <c r="G394" s="305" t="s">
        <v>47</v>
      </c>
      <c r="H394" s="308" t="s">
        <v>47</v>
      </c>
      <c r="I394" s="308" t="s">
        <v>47</v>
      </c>
      <c r="J394" s="308" t="s">
        <v>47</v>
      </c>
      <c r="K394" s="305" t="s">
        <v>47</v>
      </c>
      <c r="L394" s="305" t="s">
        <v>47</v>
      </c>
      <c r="M394" s="277">
        <v>44</v>
      </c>
      <c r="N394" s="308" t="s">
        <v>47</v>
      </c>
      <c r="O394" s="277"/>
      <c r="P394" s="277"/>
      <c r="Q394" s="277"/>
      <c r="R394" s="277"/>
      <c r="S394" s="277"/>
    </row>
    <row r="395" spans="2:19" ht="12.75">
      <c r="B395" s="306" t="s">
        <v>114</v>
      </c>
      <c r="C395" s="13" t="s">
        <v>90</v>
      </c>
      <c r="D395" s="126"/>
      <c r="E395" s="305" t="s">
        <v>47</v>
      </c>
      <c r="F395" s="308" t="s">
        <v>47</v>
      </c>
      <c r="G395" s="308" t="s">
        <v>47</v>
      </c>
      <c r="H395" s="308" t="s">
        <v>47</v>
      </c>
      <c r="I395" s="308" t="s">
        <v>47</v>
      </c>
      <c r="J395" s="308" t="s">
        <v>47</v>
      </c>
      <c r="K395" s="308" t="s">
        <v>47</v>
      </c>
      <c r="L395" s="308" t="s">
        <v>47</v>
      </c>
      <c r="M395" s="277">
        <v>44</v>
      </c>
      <c r="N395" s="308" t="s">
        <v>47</v>
      </c>
      <c r="O395" s="277"/>
      <c r="P395" s="277"/>
      <c r="Q395" s="277"/>
      <c r="R395" s="277"/>
      <c r="S395" s="277"/>
    </row>
    <row r="396" spans="2:19" ht="12.75">
      <c r="B396" s="306" t="s">
        <v>114</v>
      </c>
      <c r="C396" s="13" t="s">
        <v>92</v>
      </c>
      <c r="D396" s="126"/>
      <c r="E396" s="305" t="s">
        <v>47</v>
      </c>
      <c r="F396" s="308" t="s">
        <v>47</v>
      </c>
      <c r="G396" s="308" t="s">
        <v>47</v>
      </c>
      <c r="H396" s="308" t="s">
        <v>47</v>
      </c>
      <c r="I396" s="308" t="s">
        <v>47</v>
      </c>
      <c r="J396" s="308" t="s">
        <v>47</v>
      </c>
      <c r="K396" s="305" t="s">
        <v>47</v>
      </c>
      <c r="L396" s="305" t="s">
        <v>47</v>
      </c>
      <c r="M396" s="277">
        <v>44</v>
      </c>
      <c r="N396" s="309" t="s">
        <v>47</v>
      </c>
      <c r="O396" s="277"/>
      <c r="P396" s="277"/>
      <c r="Q396" s="277"/>
      <c r="R396" s="277"/>
      <c r="S396" s="277"/>
    </row>
    <row r="397" spans="2:19" ht="12.75">
      <c r="B397" s="315" t="s">
        <v>117</v>
      </c>
      <c r="C397" s="13" t="s">
        <v>29</v>
      </c>
      <c r="D397" s="126"/>
      <c r="E397" s="285">
        <v>40</v>
      </c>
      <c r="F397" s="308" t="s">
        <v>47</v>
      </c>
      <c r="G397" s="308" t="s">
        <v>47</v>
      </c>
      <c r="H397" s="308" t="s">
        <v>47</v>
      </c>
      <c r="I397" s="308" t="s">
        <v>47</v>
      </c>
      <c r="J397" s="308" t="s">
        <v>47</v>
      </c>
      <c r="K397" s="308" t="s">
        <v>47</v>
      </c>
      <c r="L397" s="308" t="s">
        <v>47</v>
      </c>
      <c r="M397" s="308" t="s">
        <v>47</v>
      </c>
      <c r="N397" s="308" t="s">
        <v>47</v>
      </c>
      <c r="O397" s="25"/>
      <c r="P397" s="277"/>
      <c r="Q397" s="277"/>
      <c r="R397" s="277"/>
      <c r="S397" s="277"/>
    </row>
    <row r="398" spans="2:19" ht="12.75">
      <c r="B398" s="315" t="s">
        <v>117</v>
      </c>
      <c r="C398" s="13" t="s">
        <v>97</v>
      </c>
      <c r="D398" s="126"/>
      <c r="E398" s="305" t="s">
        <v>47</v>
      </c>
      <c r="F398" s="277">
        <v>40</v>
      </c>
      <c r="G398" s="308" t="s">
        <v>47</v>
      </c>
      <c r="H398" s="308" t="s">
        <v>47</v>
      </c>
      <c r="I398" s="308" t="s">
        <v>47</v>
      </c>
      <c r="J398" s="308" t="s">
        <v>47</v>
      </c>
      <c r="K398" s="305" t="s">
        <v>47</v>
      </c>
      <c r="L398" s="305" t="s">
        <v>47</v>
      </c>
      <c r="M398" s="308" t="s">
        <v>47</v>
      </c>
      <c r="N398" s="308" t="s">
        <v>47</v>
      </c>
      <c r="O398" s="277"/>
      <c r="P398" s="277"/>
      <c r="Q398" s="277"/>
      <c r="R398" s="25"/>
      <c r="S398" s="277"/>
    </row>
    <row r="399" spans="2:19" ht="12.75">
      <c r="B399" s="315" t="s">
        <v>117</v>
      </c>
      <c r="C399" s="72" t="s">
        <v>42</v>
      </c>
      <c r="D399" s="95"/>
      <c r="E399" s="21">
        <v>40</v>
      </c>
      <c r="F399" s="308" t="s">
        <v>47</v>
      </c>
      <c r="G399" s="308" t="s">
        <v>47</v>
      </c>
      <c r="H399" s="308" t="s">
        <v>47</v>
      </c>
      <c r="I399" s="308" t="s">
        <v>47</v>
      </c>
      <c r="J399" s="308" t="s">
        <v>47</v>
      </c>
      <c r="K399" s="308" t="s">
        <v>47</v>
      </c>
      <c r="L399" s="308" t="s">
        <v>47</v>
      </c>
      <c r="M399" s="308" t="s">
        <v>47</v>
      </c>
      <c r="N399" s="308" t="s">
        <v>47</v>
      </c>
      <c r="O399" s="277"/>
      <c r="P399" s="277"/>
      <c r="Q399" s="277"/>
      <c r="R399" s="25"/>
      <c r="S399" s="277"/>
    </row>
    <row r="400" spans="2:19" ht="13.5" thickBot="1">
      <c r="B400" s="322" t="s">
        <v>117</v>
      </c>
      <c r="C400" s="62" t="s">
        <v>23</v>
      </c>
      <c r="D400" s="127"/>
      <c r="E400" s="262">
        <v>40</v>
      </c>
      <c r="F400" s="312" t="s">
        <v>47</v>
      </c>
      <c r="G400" s="312" t="s">
        <v>47</v>
      </c>
      <c r="H400" s="312" t="s">
        <v>47</v>
      </c>
      <c r="I400" s="312" t="s">
        <v>47</v>
      </c>
      <c r="J400" s="312" t="s">
        <v>47</v>
      </c>
      <c r="K400" s="313" t="s">
        <v>47</v>
      </c>
      <c r="L400" s="313" t="s">
        <v>47</v>
      </c>
      <c r="M400" s="312" t="s">
        <v>47</v>
      </c>
      <c r="N400" s="312" t="s">
        <v>47</v>
      </c>
      <c r="O400" s="262"/>
      <c r="P400" s="262"/>
      <c r="Q400" s="262"/>
      <c r="R400" s="262"/>
      <c r="S400" s="262"/>
    </row>
  </sheetData>
  <sheetProtection/>
  <conditionalFormatting sqref="E23:S25 H38:S46 F38:F43 E40:E46 G39:G42">
    <cfRule type="cellIs" priority="249" dxfId="401" operator="equal" stopIfTrue="1">
      <formula>0</formula>
    </cfRule>
    <cfRule type="cellIs" priority="452" dxfId="402" operator="equal" stopIfTrue="1">
      <formula>0</formula>
    </cfRule>
    <cfRule type="cellIs" priority="453" dxfId="402" operator="equal" stopIfTrue="1">
      <formula>50</formula>
    </cfRule>
  </conditionalFormatting>
  <conditionalFormatting sqref="E85:E86 G85 E88">
    <cfRule type="cellIs" priority="371" dxfId="402" operator="equal" stopIfTrue="1">
      <formula>0</formula>
    </cfRule>
  </conditionalFormatting>
  <conditionalFormatting sqref="G28:S28">
    <cfRule type="cellIs" priority="246" dxfId="401" operator="equal" stopIfTrue="1">
      <formula>0</formula>
    </cfRule>
    <cfRule type="cellIs" priority="247" dxfId="402" operator="equal" stopIfTrue="1">
      <formula>0</formula>
    </cfRule>
    <cfRule type="cellIs" priority="248" dxfId="402" operator="equal" stopIfTrue="1">
      <formula>50</formula>
    </cfRule>
  </conditionalFormatting>
  <conditionalFormatting sqref="E28">
    <cfRule type="cellIs" priority="243" dxfId="401" operator="equal" stopIfTrue="1">
      <formula>0</formula>
    </cfRule>
    <cfRule type="cellIs" priority="244" dxfId="402" operator="equal" stopIfTrue="1">
      <formula>0</formula>
    </cfRule>
    <cfRule type="cellIs" priority="245" dxfId="402" operator="equal" stopIfTrue="1">
      <formula>50</formula>
    </cfRule>
  </conditionalFormatting>
  <conditionalFormatting sqref="H29:S29">
    <cfRule type="cellIs" priority="240" dxfId="401" operator="equal" stopIfTrue="1">
      <formula>0</formula>
    </cfRule>
    <cfRule type="cellIs" priority="241" dxfId="402" operator="equal" stopIfTrue="1">
      <formula>0</formula>
    </cfRule>
    <cfRule type="cellIs" priority="242" dxfId="402" operator="equal" stopIfTrue="1">
      <formula>50</formula>
    </cfRule>
  </conditionalFormatting>
  <conditionalFormatting sqref="E29">
    <cfRule type="cellIs" priority="237" dxfId="401" operator="equal" stopIfTrue="1">
      <formula>0</formula>
    </cfRule>
    <cfRule type="cellIs" priority="238" dxfId="402" operator="equal" stopIfTrue="1">
      <formula>0</formula>
    </cfRule>
    <cfRule type="cellIs" priority="239" dxfId="402" operator="equal" stopIfTrue="1">
      <formula>50</formula>
    </cfRule>
  </conditionalFormatting>
  <conditionalFormatting sqref="F29">
    <cfRule type="cellIs" priority="234" dxfId="401" operator="equal" stopIfTrue="1">
      <formula>0</formula>
    </cfRule>
    <cfRule type="cellIs" priority="235" dxfId="402" operator="equal" stopIfTrue="1">
      <formula>0</formula>
    </cfRule>
    <cfRule type="cellIs" priority="236" dxfId="402" operator="equal" stopIfTrue="1">
      <formula>50</formula>
    </cfRule>
  </conditionalFormatting>
  <conditionalFormatting sqref="G32:S32">
    <cfRule type="cellIs" priority="231" dxfId="401" operator="equal" stopIfTrue="1">
      <formula>0</formula>
    </cfRule>
    <cfRule type="cellIs" priority="232" dxfId="402" operator="equal" stopIfTrue="1">
      <formula>0</formula>
    </cfRule>
    <cfRule type="cellIs" priority="233" dxfId="402" operator="equal" stopIfTrue="1">
      <formula>50</formula>
    </cfRule>
  </conditionalFormatting>
  <conditionalFormatting sqref="H33:S33">
    <cfRule type="cellIs" priority="228" dxfId="401" operator="equal" stopIfTrue="1">
      <formula>0</formula>
    </cfRule>
    <cfRule type="cellIs" priority="229" dxfId="402" operator="equal" stopIfTrue="1">
      <formula>0</formula>
    </cfRule>
    <cfRule type="cellIs" priority="230" dxfId="402" operator="equal" stopIfTrue="1">
      <formula>50</formula>
    </cfRule>
  </conditionalFormatting>
  <conditionalFormatting sqref="E32">
    <cfRule type="cellIs" priority="225" dxfId="401" operator="equal" stopIfTrue="1">
      <formula>0</formula>
    </cfRule>
    <cfRule type="cellIs" priority="226" dxfId="402" operator="equal" stopIfTrue="1">
      <formula>0</formula>
    </cfRule>
    <cfRule type="cellIs" priority="227" dxfId="402" operator="equal" stopIfTrue="1">
      <formula>50</formula>
    </cfRule>
  </conditionalFormatting>
  <conditionalFormatting sqref="E33">
    <cfRule type="cellIs" priority="222" dxfId="401" operator="equal" stopIfTrue="1">
      <formula>0</formula>
    </cfRule>
    <cfRule type="cellIs" priority="223" dxfId="402" operator="equal" stopIfTrue="1">
      <formula>0</formula>
    </cfRule>
    <cfRule type="cellIs" priority="224" dxfId="402" operator="equal" stopIfTrue="1">
      <formula>50</formula>
    </cfRule>
  </conditionalFormatting>
  <conditionalFormatting sqref="F33">
    <cfRule type="cellIs" priority="217" dxfId="401" operator="equal" stopIfTrue="1">
      <formula>0</formula>
    </cfRule>
    <cfRule type="cellIs" priority="218" dxfId="402" operator="equal" stopIfTrue="1">
      <formula>0</formula>
    </cfRule>
    <cfRule type="cellIs" priority="219" dxfId="402" operator="equal" stopIfTrue="1">
      <formula>50</formula>
    </cfRule>
  </conditionalFormatting>
  <conditionalFormatting sqref="G36:S36">
    <cfRule type="cellIs" priority="214" dxfId="401" operator="equal" stopIfTrue="1">
      <formula>0</formula>
    </cfRule>
    <cfRule type="cellIs" priority="215" dxfId="402" operator="equal" stopIfTrue="1">
      <formula>0</formula>
    </cfRule>
    <cfRule type="cellIs" priority="216" dxfId="402" operator="equal" stopIfTrue="1">
      <formula>50</formula>
    </cfRule>
  </conditionalFormatting>
  <conditionalFormatting sqref="G37:S37 F46:G46">
    <cfRule type="cellIs" priority="211" dxfId="401" operator="equal" stopIfTrue="1">
      <formula>0</formula>
    </cfRule>
    <cfRule type="cellIs" priority="212" dxfId="402" operator="equal" stopIfTrue="1">
      <formula>0</formula>
    </cfRule>
    <cfRule type="cellIs" priority="213" dxfId="402" operator="equal" stopIfTrue="1">
      <formula>50</formula>
    </cfRule>
  </conditionalFormatting>
  <conditionalFormatting sqref="F47:S47">
    <cfRule type="cellIs" priority="208" dxfId="401" operator="equal" stopIfTrue="1">
      <formula>0</formula>
    </cfRule>
    <cfRule type="cellIs" priority="209" dxfId="402" operator="equal" stopIfTrue="1">
      <formula>0</formula>
    </cfRule>
    <cfRule type="cellIs" priority="210" dxfId="402" operator="equal" stopIfTrue="1">
      <formula>50</formula>
    </cfRule>
  </conditionalFormatting>
  <conditionalFormatting sqref="F44:F45 G44">
    <cfRule type="cellIs" priority="205" dxfId="401" operator="equal" stopIfTrue="1">
      <formula>0</formula>
    </cfRule>
    <cfRule type="cellIs" priority="206" dxfId="402" operator="equal" stopIfTrue="1">
      <formula>0</formula>
    </cfRule>
    <cfRule type="cellIs" priority="207" dxfId="402" operator="equal" stopIfTrue="1">
      <formula>50</formula>
    </cfRule>
  </conditionalFormatting>
  <conditionalFormatting sqref="H50:S50">
    <cfRule type="cellIs" priority="199" dxfId="401" operator="equal" stopIfTrue="1">
      <formula>0</formula>
    </cfRule>
    <cfRule type="cellIs" priority="200" dxfId="402" operator="equal" stopIfTrue="1">
      <formula>0</formula>
    </cfRule>
    <cfRule type="cellIs" priority="201" dxfId="402" operator="equal" stopIfTrue="1">
      <formula>50</formula>
    </cfRule>
  </conditionalFormatting>
  <conditionalFormatting sqref="G53 H51:S69 G58:G62 F58:F69 F56:G57 G64:G69">
    <cfRule type="cellIs" priority="196" dxfId="401" operator="equal" stopIfTrue="1">
      <formula>0</formula>
    </cfRule>
    <cfRule type="cellIs" priority="197" dxfId="402" operator="equal" stopIfTrue="1">
      <formula>0</formula>
    </cfRule>
    <cfRule type="cellIs" priority="198" dxfId="402" operator="equal" stopIfTrue="1">
      <formula>50</formula>
    </cfRule>
  </conditionalFormatting>
  <conditionalFormatting sqref="H70:S70">
    <cfRule type="cellIs" priority="193" dxfId="401" operator="equal" stopIfTrue="1">
      <formula>0</formula>
    </cfRule>
    <cfRule type="cellIs" priority="194" dxfId="402" operator="equal" stopIfTrue="1">
      <formula>0</formula>
    </cfRule>
    <cfRule type="cellIs" priority="195" dxfId="402" operator="equal" stopIfTrue="1">
      <formula>50</formula>
    </cfRule>
  </conditionalFormatting>
  <conditionalFormatting sqref="E70">
    <cfRule type="cellIs" priority="190" dxfId="401" operator="equal" stopIfTrue="1">
      <formula>0</formula>
    </cfRule>
    <cfRule type="cellIs" priority="191" dxfId="402" operator="equal" stopIfTrue="1">
      <formula>0</formula>
    </cfRule>
    <cfRule type="cellIs" priority="192" dxfId="402" operator="equal" stopIfTrue="1">
      <formula>50</formula>
    </cfRule>
  </conditionalFormatting>
  <conditionalFormatting sqref="F70">
    <cfRule type="cellIs" priority="187" dxfId="401" operator="equal" stopIfTrue="1">
      <formula>0</formula>
    </cfRule>
    <cfRule type="cellIs" priority="188" dxfId="402" operator="equal" stopIfTrue="1">
      <formula>0</formula>
    </cfRule>
    <cfRule type="cellIs" priority="189" dxfId="402" operator="equal" stopIfTrue="1">
      <formula>50</formula>
    </cfRule>
  </conditionalFormatting>
  <conditionalFormatting sqref="E55:E56">
    <cfRule type="cellIs" priority="184" dxfId="401" operator="equal" stopIfTrue="1">
      <formula>0</formula>
    </cfRule>
    <cfRule type="cellIs" priority="185" dxfId="402" operator="equal" stopIfTrue="1">
      <formula>0</formula>
    </cfRule>
    <cfRule type="cellIs" priority="186" dxfId="402" operator="equal" stopIfTrue="1">
      <formula>50</formula>
    </cfRule>
  </conditionalFormatting>
  <conditionalFormatting sqref="E58:E69">
    <cfRule type="cellIs" priority="181" dxfId="401" operator="equal" stopIfTrue="1">
      <formula>0</formula>
    </cfRule>
    <cfRule type="cellIs" priority="182" dxfId="402" operator="equal" stopIfTrue="1">
      <formula>0</formula>
    </cfRule>
    <cfRule type="cellIs" priority="183" dxfId="402" operator="equal" stopIfTrue="1">
      <formula>50</formula>
    </cfRule>
  </conditionalFormatting>
  <conditionalFormatting sqref="F52">
    <cfRule type="cellIs" priority="178" dxfId="401" operator="equal" stopIfTrue="1">
      <formula>0</formula>
    </cfRule>
    <cfRule type="cellIs" priority="179" dxfId="402" operator="equal" stopIfTrue="1">
      <formula>0</formula>
    </cfRule>
    <cfRule type="cellIs" priority="180" dxfId="402" operator="equal" stopIfTrue="1">
      <formula>50</formula>
    </cfRule>
  </conditionalFormatting>
  <conditionalFormatting sqref="H73:S73">
    <cfRule type="cellIs" priority="175" dxfId="401" operator="equal" stopIfTrue="1">
      <formula>0</formula>
    </cfRule>
    <cfRule type="cellIs" priority="176" dxfId="402" operator="equal" stopIfTrue="1">
      <formula>0</formula>
    </cfRule>
    <cfRule type="cellIs" priority="177" dxfId="402" operator="equal" stopIfTrue="1">
      <formula>50</formula>
    </cfRule>
  </conditionalFormatting>
  <conditionalFormatting sqref="H74:S81">
    <cfRule type="cellIs" priority="172" dxfId="401" operator="equal" stopIfTrue="1">
      <formula>0</formula>
    </cfRule>
    <cfRule type="cellIs" priority="173" dxfId="402" operator="equal" stopIfTrue="1">
      <formula>0</formula>
    </cfRule>
    <cfRule type="cellIs" priority="174" dxfId="402" operator="equal" stopIfTrue="1">
      <formula>50</formula>
    </cfRule>
  </conditionalFormatting>
  <conditionalFormatting sqref="H82:S82">
    <cfRule type="cellIs" priority="169" dxfId="401" operator="equal" stopIfTrue="1">
      <formula>0</formula>
    </cfRule>
    <cfRule type="cellIs" priority="170" dxfId="402" operator="equal" stopIfTrue="1">
      <formula>0</formula>
    </cfRule>
    <cfRule type="cellIs" priority="171" dxfId="402" operator="equal" stopIfTrue="1">
      <formula>50</formula>
    </cfRule>
  </conditionalFormatting>
  <conditionalFormatting sqref="H85:S85">
    <cfRule type="cellIs" priority="166" dxfId="401" operator="equal" stopIfTrue="1">
      <formula>0</formula>
    </cfRule>
    <cfRule type="cellIs" priority="167" dxfId="402" operator="equal" stopIfTrue="1">
      <formula>0</formula>
    </cfRule>
    <cfRule type="cellIs" priority="168" dxfId="402" operator="equal" stopIfTrue="1">
      <formula>50</formula>
    </cfRule>
  </conditionalFormatting>
  <conditionalFormatting sqref="H86:S93 F90:G93">
    <cfRule type="cellIs" priority="163" dxfId="401" operator="equal" stopIfTrue="1">
      <formula>0</formula>
    </cfRule>
    <cfRule type="cellIs" priority="164" dxfId="402" operator="equal" stopIfTrue="1">
      <formula>0</formula>
    </cfRule>
    <cfRule type="cellIs" priority="165" dxfId="402" operator="equal" stopIfTrue="1">
      <formula>50</formula>
    </cfRule>
  </conditionalFormatting>
  <conditionalFormatting sqref="H94:S94">
    <cfRule type="cellIs" priority="160" dxfId="401" operator="equal" stopIfTrue="1">
      <formula>0</formula>
    </cfRule>
    <cfRule type="cellIs" priority="161" dxfId="402" operator="equal" stopIfTrue="1">
      <formula>0</formula>
    </cfRule>
    <cfRule type="cellIs" priority="162" dxfId="402" operator="equal" stopIfTrue="1">
      <formula>50</formula>
    </cfRule>
  </conditionalFormatting>
  <conditionalFormatting sqref="H97:S97">
    <cfRule type="cellIs" priority="157" dxfId="401" operator="equal" stopIfTrue="1">
      <formula>0</formula>
    </cfRule>
    <cfRule type="cellIs" priority="158" dxfId="402" operator="equal" stopIfTrue="1">
      <formula>0</formula>
    </cfRule>
    <cfRule type="cellIs" priority="159" dxfId="402" operator="equal" stopIfTrue="1">
      <formula>50</formula>
    </cfRule>
  </conditionalFormatting>
  <conditionalFormatting sqref="H98:S109">
    <cfRule type="cellIs" priority="154" dxfId="401" operator="equal" stopIfTrue="1">
      <formula>0</formula>
    </cfRule>
    <cfRule type="cellIs" priority="155" dxfId="402" operator="equal" stopIfTrue="1">
      <formula>0</formula>
    </cfRule>
    <cfRule type="cellIs" priority="156" dxfId="402" operator="equal" stopIfTrue="1">
      <formula>50</formula>
    </cfRule>
  </conditionalFormatting>
  <conditionalFormatting sqref="H110:S110">
    <cfRule type="cellIs" priority="151" dxfId="401" operator="equal" stopIfTrue="1">
      <formula>0</formula>
    </cfRule>
    <cfRule type="cellIs" priority="152" dxfId="402" operator="equal" stopIfTrue="1">
      <formula>0</formula>
    </cfRule>
    <cfRule type="cellIs" priority="153" dxfId="402" operator="equal" stopIfTrue="1">
      <formula>50</formula>
    </cfRule>
  </conditionalFormatting>
  <conditionalFormatting sqref="H119:S119">
    <cfRule type="cellIs" priority="148" dxfId="401" operator="equal" stopIfTrue="1">
      <formula>0</formula>
    </cfRule>
    <cfRule type="cellIs" priority="149" dxfId="402" operator="equal" stopIfTrue="1">
      <formula>0</formula>
    </cfRule>
    <cfRule type="cellIs" priority="150" dxfId="402" operator="equal" stopIfTrue="1">
      <formula>50</formula>
    </cfRule>
  </conditionalFormatting>
  <conditionalFormatting sqref="H128:S128">
    <cfRule type="cellIs" priority="145" dxfId="401" operator="equal" stopIfTrue="1">
      <formula>0</formula>
    </cfRule>
    <cfRule type="cellIs" priority="146" dxfId="402" operator="equal" stopIfTrue="1">
      <formula>0</formula>
    </cfRule>
    <cfRule type="cellIs" priority="147" dxfId="402" operator="equal" stopIfTrue="1">
      <formula>50</formula>
    </cfRule>
  </conditionalFormatting>
  <conditionalFormatting sqref="H136:S136">
    <cfRule type="cellIs" priority="142" dxfId="401" operator="equal" stopIfTrue="1">
      <formula>0</formula>
    </cfRule>
    <cfRule type="cellIs" priority="143" dxfId="402" operator="equal" stopIfTrue="1">
      <formula>0</formula>
    </cfRule>
    <cfRule type="cellIs" priority="144" dxfId="402" operator="equal" stopIfTrue="1">
      <formula>50</formula>
    </cfRule>
  </conditionalFormatting>
  <conditionalFormatting sqref="H113:S113">
    <cfRule type="cellIs" priority="139" dxfId="401" operator="equal" stopIfTrue="1">
      <formula>0</formula>
    </cfRule>
    <cfRule type="cellIs" priority="140" dxfId="402" operator="equal" stopIfTrue="1">
      <formula>0</formula>
    </cfRule>
    <cfRule type="cellIs" priority="141" dxfId="402" operator="equal" stopIfTrue="1">
      <formula>50</formula>
    </cfRule>
  </conditionalFormatting>
  <conditionalFormatting sqref="H114:S118">
    <cfRule type="cellIs" priority="136" dxfId="401" operator="equal" stopIfTrue="1">
      <formula>0</formula>
    </cfRule>
    <cfRule type="cellIs" priority="137" dxfId="402" operator="equal" stopIfTrue="1">
      <formula>0</formula>
    </cfRule>
    <cfRule type="cellIs" priority="138" dxfId="402" operator="equal" stopIfTrue="1">
      <formula>50</formula>
    </cfRule>
  </conditionalFormatting>
  <conditionalFormatting sqref="H122:S122">
    <cfRule type="cellIs" priority="133" dxfId="401" operator="equal" stopIfTrue="1">
      <formula>0</formula>
    </cfRule>
    <cfRule type="cellIs" priority="134" dxfId="402" operator="equal" stopIfTrue="1">
      <formula>0</formula>
    </cfRule>
    <cfRule type="cellIs" priority="135" dxfId="402" operator="equal" stopIfTrue="1">
      <formula>50</formula>
    </cfRule>
  </conditionalFormatting>
  <conditionalFormatting sqref="H123:S127">
    <cfRule type="cellIs" priority="130" dxfId="401" operator="equal" stopIfTrue="1">
      <formula>0</formula>
    </cfRule>
    <cfRule type="cellIs" priority="131" dxfId="402" operator="equal" stopIfTrue="1">
      <formula>0</formula>
    </cfRule>
    <cfRule type="cellIs" priority="132" dxfId="402" operator="equal" stopIfTrue="1">
      <formula>50</formula>
    </cfRule>
  </conditionalFormatting>
  <conditionalFormatting sqref="H131:S131">
    <cfRule type="cellIs" priority="127" dxfId="401" operator="equal" stopIfTrue="1">
      <formula>0</formula>
    </cfRule>
    <cfRule type="cellIs" priority="128" dxfId="402" operator="equal" stopIfTrue="1">
      <formula>0</formula>
    </cfRule>
    <cfRule type="cellIs" priority="129" dxfId="402" operator="equal" stopIfTrue="1">
      <formula>50</formula>
    </cfRule>
  </conditionalFormatting>
  <conditionalFormatting sqref="H132:S135">
    <cfRule type="cellIs" priority="124" dxfId="401" operator="equal" stopIfTrue="1">
      <formula>0</formula>
    </cfRule>
    <cfRule type="cellIs" priority="125" dxfId="402" operator="equal" stopIfTrue="1">
      <formula>0</formula>
    </cfRule>
    <cfRule type="cellIs" priority="126" dxfId="402" operator="equal" stopIfTrue="1">
      <formula>50</formula>
    </cfRule>
  </conditionalFormatting>
  <conditionalFormatting sqref="F73:G73">
    <cfRule type="cellIs" priority="121" dxfId="401" operator="equal" stopIfTrue="1">
      <formula>0</formula>
    </cfRule>
    <cfRule type="cellIs" priority="122" dxfId="402" operator="equal" stopIfTrue="1">
      <formula>0</formula>
    </cfRule>
    <cfRule type="cellIs" priority="123" dxfId="402" operator="equal" stopIfTrue="1">
      <formula>50</formula>
    </cfRule>
  </conditionalFormatting>
  <conditionalFormatting sqref="F74:G81">
    <cfRule type="cellIs" priority="118" dxfId="401" operator="equal" stopIfTrue="1">
      <formula>0</formula>
    </cfRule>
    <cfRule type="cellIs" priority="119" dxfId="402" operator="equal" stopIfTrue="1">
      <formula>0</formula>
    </cfRule>
    <cfRule type="cellIs" priority="120" dxfId="402" operator="equal" stopIfTrue="1">
      <formula>50</formula>
    </cfRule>
  </conditionalFormatting>
  <conditionalFormatting sqref="F82:G82">
    <cfRule type="cellIs" priority="115" dxfId="401" operator="equal" stopIfTrue="1">
      <formula>0</formula>
    </cfRule>
    <cfRule type="cellIs" priority="116" dxfId="402" operator="equal" stopIfTrue="1">
      <formula>0</formula>
    </cfRule>
    <cfRule type="cellIs" priority="117" dxfId="402" operator="equal" stopIfTrue="1">
      <formula>50</formula>
    </cfRule>
  </conditionalFormatting>
  <conditionalFormatting sqref="F85">
    <cfRule type="cellIs" priority="112" dxfId="401" operator="equal" stopIfTrue="1">
      <formula>0</formula>
    </cfRule>
    <cfRule type="cellIs" priority="113" dxfId="402" operator="equal" stopIfTrue="1">
      <formula>0</formula>
    </cfRule>
    <cfRule type="cellIs" priority="114" dxfId="402" operator="equal" stopIfTrue="1">
      <formula>50</formula>
    </cfRule>
  </conditionalFormatting>
  <conditionalFormatting sqref="F86:G89">
    <cfRule type="cellIs" priority="109" dxfId="401" operator="equal" stopIfTrue="1">
      <formula>0</formula>
    </cfRule>
    <cfRule type="cellIs" priority="110" dxfId="402" operator="equal" stopIfTrue="1">
      <formula>0</formula>
    </cfRule>
    <cfRule type="cellIs" priority="111" dxfId="402" operator="equal" stopIfTrue="1">
      <formula>50</formula>
    </cfRule>
  </conditionalFormatting>
  <conditionalFormatting sqref="F94:G94">
    <cfRule type="cellIs" priority="106" dxfId="401" operator="equal" stopIfTrue="1">
      <formula>0</formula>
    </cfRule>
    <cfRule type="cellIs" priority="107" dxfId="402" operator="equal" stopIfTrue="1">
      <formula>0</formula>
    </cfRule>
    <cfRule type="cellIs" priority="108" dxfId="402" operator="equal" stopIfTrue="1">
      <formula>50</formula>
    </cfRule>
  </conditionalFormatting>
  <conditionalFormatting sqref="F97:G97">
    <cfRule type="cellIs" priority="103" dxfId="401" operator="equal" stopIfTrue="1">
      <formula>0</formula>
    </cfRule>
    <cfRule type="cellIs" priority="104" dxfId="402" operator="equal" stopIfTrue="1">
      <formula>0</formula>
    </cfRule>
    <cfRule type="cellIs" priority="105" dxfId="402" operator="equal" stopIfTrue="1">
      <formula>50</formula>
    </cfRule>
  </conditionalFormatting>
  <conditionalFormatting sqref="F98:F109 G102:G109 G99:G100 F105:G105">
    <cfRule type="cellIs" priority="100" dxfId="401" operator="equal" stopIfTrue="1">
      <formula>0</formula>
    </cfRule>
    <cfRule type="cellIs" priority="101" dxfId="402" operator="equal" stopIfTrue="1">
      <formula>0</formula>
    </cfRule>
    <cfRule type="cellIs" priority="102" dxfId="402" operator="equal" stopIfTrue="1">
      <formula>50</formula>
    </cfRule>
  </conditionalFormatting>
  <conditionalFormatting sqref="F113">
    <cfRule type="cellIs" priority="97" dxfId="401" operator="equal" stopIfTrue="1">
      <formula>0</formula>
    </cfRule>
    <cfRule type="cellIs" priority="98" dxfId="402" operator="equal" stopIfTrue="1">
      <formula>0</formula>
    </cfRule>
    <cfRule type="cellIs" priority="99" dxfId="402" operator="equal" stopIfTrue="1">
      <formula>50</formula>
    </cfRule>
  </conditionalFormatting>
  <conditionalFormatting sqref="F114:F116 G116 F117:G118">
    <cfRule type="cellIs" priority="94" dxfId="401" operator="equal" stopIfTrue="1">
      <formula>0</formula>
    </cfRule>
    <cfRule type="cellIs" priority="95" dxfId="402" operator="equal" stopIfTrue="1">
      <formula>0</formula>
    </cfRule>
    <cfRule type="cellIs" priority="96" dxfId="402" operator="equal" stopIfTrue="1">
      <formula>50</formula>
    </cfRule>
  </conditionalFormatting>
  <conditionalFormatting sqref="F119:G119">
    <cfRule type="cellIs" priority="91" dxfId="401" operator="equal" stopIfTrue="1">
      <formula>0</formula>
    </cfRule>
    <cfRule type="cellIs" priority="92" dxfId="402" operator="equal" stopIfTrue="1">
      <formula>0</formula>
    </cfRule>
    <cfRule type="cellIs" priority="93" dxfId="402" operator="equal" stopIfTrue="1">
      <formula>50</formula>
    </cfRule>
  </conditionalFormatting>
  <conditionalFormatting sqref="F122">
    <cfRule type="cellIs" priority="88" dxfId="401" operator="equal" stopIfTrue="1">
      <formula>0</formula>
    </cfRule>
    <cfRule type="cellIs" priority="89" dxfId="402" operator="equal" stopIfTrue="1">
      <formula>0</formula>
    </cfRule>
    <cfRule type="cellIs" priority="90" dxfId="402" operator="equal" stopIfTrue="1">
      <formula>50</formula>
    </cfRule>
  </conditionalFormatting>
  <conditionalFormatting sqref="F123:G127">
    <cfRule type="cellIs" priority="85" dxfId="401" operator="equal" stopIfTrue="1">
      <formula>0</formula>
    </cfRule>
    <cfRule type="cellIs" priority="86" dxfId="402" operator="equal" stopIfTrue="1">
      <formula>0</formula>
    </cfRule>
    <cfRule type="cellIs" priority="87" dxfId="402" operator="equal" stopIfTrue="1">
      <formula>50</formula>
    </cfRule>
  </conditionalFormatting>
  <conditionalFormatting sqref="F128:G128">
    <cfRule type="cellIs" priority="82" dxfId="401" operator="equal" stopIfTrue="1">
      <formula>0</formula>
    </cfRule>
    <cfRule type="cellIs" priority="83" dxfId="402" operator="equal" stopIfTrue="1">
      <formula>0</formula>
    </cfRule>
    <cfRule type="cellIs" priority="84" dxfId="402" operator="equal" stopIfTrue="1">
      <formula>50</formula>
    </cfRule>
  </conditionalFormatting>
  <conditionalFormatting sqref="F131">
    <cfRule type="cellIs" priority="79" dxfId="401" operator="equal" stopIfTrue="1">
      <formula>0</formula>
    </cfRule>
    <cfRule type="cellIs" priority="80" dxfId="402" operator="equal" stopIfTrue="1">
      <formula>0</formula>
    </cfRule>
    <cfRule type="cellIs" priority="81" dxfId="402" operator="equal" stopIfTrue="1">
      <formula>50</formula>
    </cfRule>
  </conditionalFormatting>
  <conditionalFormatting sqref="F132:F135 G132 G134:G135">
    <cfRule type="cellIs" priority="76" dxfId="401" operator="equal" stopIfTrue="1">
      <formula>0</formula>
    </cfRule>
    <cfRule type="cellIs" priority="77" dxfId="402" operator="equal" stopIfTrue="1">
      <formula>0</formula>
    </cfRule>
    <cfRule type="cellIs" priority="78" dxfId="402" operator="equal" stopIfTrue="1">
      <formula>50</formula>
    </cfRule>
  </conditionalFormatting>
  <conditionalFormatting sqref="F136">
    <cfRule type="cellIs" priority="73" dxfId="401" operator="equal" stopIfTrue="1">
      <formula>0</formula>
    </cfRule>
    <cfRule type="cellIs" priority="74" dxfId="402" operator="equal" stopIfTrue="1">
      <formula>0</formula>
    </cfRule>
    <cfRule type="cellIs" priority="75" dxfId="402" operator="equal" stopIfTrue="1">
      <formula>50</formula>
    </cfRule>
  </conditionalFormatting>
  <conditionalFormatting sqref="E87">
    <cfRule type="cellIs" priority="70" dxfId="401" operator="equal" stopIfTrue="1">
      <formula>0</formula>
    </cfRule>
    <cfRule type="cellIs" priority="71" dxfId="402" operator="equal" stopIfTrue="1">
      <formula>0</formula>
    </cfRule>
    <cfRule type="cellIs" priority="72" dxfId="402" operator="equal" stopIfTrue="1">
      <formula>50</formula>
    </cfRule>
  </conditionalFormatting>
  <conditionalFormatting sqref="E100:E101">
    <cfRule type="cellIs" priority="67" dxfId="401" operator="equal" stopIfTrue="1">
      <formula>0</formula>
    </cfRule>
    <cfRule type="cellIs" priority="68" dxfId="402" operator="equal" stopIfTrue="1">
      <formula>0</formula>
    </cfRule>
    <cfRule type="cellIs" priority="69" dxfId="402" operator="equal" stopIfTrue="1">
      <formula>50</formula>
    </cfRule>
  </conditionalFormatting>
  <conditionalFormatting sqref="F110:G110">
    <cfRule type="cellIs" priority="64" dxfId="401" operator="equal" stopIfTrue="1">
      <formula>0</formula>
    </cfRule>
    <cfRule type="cellIs" priority="65" dxfId="402" operator="equal" stopIfTrue="1">
      <formula>0</formula>
    </cfRule>
    <cfRule type="cellIs" priority="66" dxfId="402" operator="equal" stopIfTrue="1">
      <formula>50</formula>
    </cfRule>
  </conditionalFormatting>
  <conditionalFormatting sqref="E119">
    <cfRule type="cellIs" priority="61" dxfId="401" operator="equal" stopIfTrue="1">
      <formula>0</formula>
    </cfRule>
    <cfRule type="cellIs" priority="62" dxfId="402" operator="equal" stopIfTrue="1">
      <formula>0</formula>
    </cfRule>
    <cfRule type="cellIs" priority="63" dxfId="402" operator="equal" stopIfTrue="1">
      <formula>50</formula>
    </cfRule>
  </conditionalFormatting>
  <conditionalFormatting sqref="E136">
    <cfRule type="cellIs" priority="58" dxfId="401" operator="equal" stopIfTrue="1">
      <formula>0</formula>
    </cfRule>
    <cfRule type="cellIs" priority="59" dxfId="402" operator="equal" stopIfTrue="1">
      <formula>0</formula>
    </cfRule>
    <cfRule type="cellIs" priority="60" dxfId="402" operator="equal" stopIfTrue="1">
      <formula>50</formula>
    </cfRule>
  </conditionalFormatting>
  <conditionalFormatting sqref="E117:E118">
    <cfRule type="cellIs" priority="55" dxfId="401" operator="equal" stopIfTrue="1">
      <formula>0</formula>
    </cfRule>
    <cfRule type="cellIs" priority="56" dxfId="402" operator="equal" stopIfTrue="1">
      <formula>0</formula>
    </cfRule>
    <cfRule type="cellIs" priority="57" dxfId="402" operator="equal" stopIfTrue="1">
      <formula>50</formula>
    </cfRule>
  </conditionalFormatting>
  <conditionalFormatting sqref="E133">
    <cfRule type="cellIs" priority="52" dxfId="401" operator="equal" stopIfTrue="1">
      <formula>0</formula>
    </cfRule>
    <cfRule type="cellIs" priority="53" dxfId="402" operator="equal" stopIfTrue="1">
      <formula>0</formula>
    </cfRule>
    <cfRule type="cellIs" priority="54" dxfId="402" operator="equal" stopIfTrue="1">
      <formula>50</formula>
    </cfRule>
  </conditionalFormatting>
  <conditionalFormatting sqref="E124">
    <cfRule type="cellIs" priority="49" dxfId="401" operator="equal" stopIfTrue="1">
      <formula>0</formula>
    </cfRule>
    <cfRule type="cellIs" priority="50" dxfId="402" operator="equal" stopIfTrue="1">
      <formula>0</formula>
    </cfRule>
    <cfRule type="cellIs" priority="51" dxfId="402" operator="equal" stopIfTrue="1">
      <formula>50</formula>
    </cfRule>
  </conditionalFormatting>
  <conditionalFormatting sqref="E126:E127">
    <cfRule type="cellIs" priority="46" dxfId="401" operator="equal" stopIfTrue="1">
      <formula>0</formula>
    </cfRule>
    <cfRule type="cellIs" priority="47" dxfId="402" operator="equal" stopIfTrue="1">
      <formula>0</formula>
    </cfRule>
    <cfRule type="cellIs" priority="48" dxfId="402" operator="equal" stopIfTrue="1">
      <formula>50</formula>
    </cfRule>
  </conditionalFormatting>
  <conditionalFormatting sqref="E90:E93">
    <cfRule type="cellIs" priority="43" dxfId="401" operator="equal" stopIfTrue="1">
      <formula>0</formula>
    </cfRule>
    <cfRule type="cellIs" priority="44" dxfId="402" operator="equal" stopIfTrue="1">
      <formula>0</formula>
    </cfRule>
    <cfRule type="cellIs" priority="45" dxfId="402" operator="equal" stopIfTrue="1">
      <formula>50</formula>
    </cfRule>
  </conditionalFormatting>
  <conditionalFormatting sqref="E108:E109">
    <cfRule type="cellIs" priority="40" dxfId="401" operator="equal" stopIfTrue="1">
      <formula>0</formula>
    </cfRule>
    <cfRule type="cellIs" priority="41" dxfId="402" operator="equal" stopIfTrue="1">
      <formula>0</formula>
    </cfRule>
    <cfRule type="cellIs" priority="42" dxfId="402" operator="equal" stopIfTrue="1">
      <formula>50</formula>
    </cfRule>
  </conditionalFormatting>
  <conditionalFormatting sqref="E76:E79">
    <cfRule type="cellIs" priority="37" dxfId="401" operator="equal" stopIfTrue="1">
      <formula>0</formula>
    </cfRule>
    <cfRule type="cellIs" priority="38" dxfId="402" operator="equal" stopIfTrue="1">
      <formula>0</formula>
    </cfRule>
    <cfRule type="cellIs" priority="39" dxfId="402" operator="equal" stopIfTrue="1">
      <formula>50</formula>
    </cfRule>
  </conditionalFormatting>
  <conditionalFormatting sqref="G38">
    <cfRule type="cellIs" priority="34" dxfId="401" operator="equal" stopIfTrue="1">
      <formula>0</formula>
    </cfRule>
    <cfRule type="cellIs" priority="35" dxfId="402" operator="equal" stopIfTrue="1">
      <formula>0</formula>
    </cfRule>
    <cfRule type="cellIs" priority="36" dxfId="402" operator="equal" stopIfTrue="1">
      <formula>50</formula>
    </cfRule>
  </conditionalFormatting>
  <conditionalFormatting sqref="E94">
    <cfRule type="cellIs" priority="31" dxfId="401" operator="equal" stopIfTrue="1">
      <formula>0</formula>
    </cfRule>
    <cfRule type="cellIs" priority="32" dxfId="402" operator="equal" stopIfTrue="1">
      <formula>0</formula>
    </cfRule>
    <cfRule type="cellIs" priority="33" dxfId="402" operator="equal" stopIfTrue="1">
      <formula>50</formula>
    </cfRule>
  </conditionalFormatting>
  <conditionalFormatting sqref="E110">
    <cfRule type="cellIs" priority="28" dxfId="401" operator="equal" stopIfTrue="1">
      <formula>0</formula>
    </cfRule>
    <cfRule type="cellIs" priority="29" dxfId="402" operator="equal" stopIfTrue="1">
      <formula>0</formula>
    </cfRule>
    <cfRule type="cellIs" priority="30" dxfId="402" operator="equal" stopIfTrue="1">
      <formula>50</formula>
    </cfRule>
  </conditionalFormatting>
  <conditionalFormatting sqref="E89">
    <cfRule type="cellIs" priority="25" dxfId="401" operator="equal" stopIfTrue="1">
      <formula>0</formula>
    </cfRule>
    <cfRule type="cellIs" priority="26" dxfId="402" operator="equal" stopIfTrue="1">
      <formula>0</formula>
    </cfRule>
    <cfRule type="cellIs" priority="27" dxfId="402" operator="equal" stopIfTrue="1">
      <formula>50</formula>
    </cfRule>
  </conditionalFormatting>
  <conditionalFormatting sqref="E99">
    <cfRule type="cellIs" priority="22" dxfId="401" operator="equal" stopIfTrue="1">
      <formula>0</formula>
    </cfRule>
    <cfRule type="cellIs" priority="23" dxfId="402" operator="equal" stopIfTrue="1">
      <formula>0</formula>
    </cfRule>
    <cfRule type="cellIs" priority="24" dxfId="402" operator="equal" stopIfTrue="1">
      <formula>50</formula>
    </cfRule>
  </conditionalFormatting>
  <conditionalFormatting sqref="E104:E105">
    <cfRule type="cellIs" priority="19" dxfId="401" operator="equal" stopIfTrue="1">
      <formula>0</formula>
    </cfRule>
    <cfRule type="cellIs" priority="20" dxfId="402" operator="equal" stopIfTrue="1">
      <formula>0</formula>
    </cfRule>
    <cfRule type="cellIs" priority="21" dxfId="402" operator="equal" stopIfTrue="1">
      <formula>50</formula>
    </cfRule>
  </conditionalFormatting>
  <conditionalFormatting sqref="E116">
    <cfRule type="cellIs" priority="16" dxfId="401" operator="equal" stopIfTrue="1">
      <formula>0</formula>
    </cfRule>
    <cfRule type="cellIs" priority="17" dxfId="402" operator="equal" stopIfTrue="1">
      <formula>0</formula>
    </cfRule>
    <cfRule type="cellIs" priority="18" dxfId="402" operator="equal" stopIfTrue="1">
      <formula>50</formula>
    </cfRule>
  </conditionalFormatting>
  <conditionalFormatting sqref="E123">
    <cfRule type="cellIs" priority="13" dxfId="401" operator="equal" stopIfTrue="1">
      <formula>0</formula>
    </cfRule>
    <cfRule type="cellIs" priority="14" dxfId="402" operator="equal" stopIfTrue="1">
      <formula>0</formula>
    </cfRule>
    <cfRule type="cellIs" priority="15" dxfId="402" operator="equal" stopIfTrue="1">
      <formula>50</formula>
    </cfRule>
  </conditionalFormatting>
  <conditionalFormatting sqref="E125">
    <cfRule type="cellIs" priority="10" dxfId="401" operator="equal" stopIfTrue="1">
      <formula>0</formula>
    </cfRule>
    <cfRule type="cellIs" priority="11" dxfId="402" operator="equal" stopIfTrue="1">
      <formula>0</formula>
    </cfRule>
    <cfRule type="cellIs" priority="12" dxfId="402" operator="equal" stopIfTrue="1">
      <formula>50</formula>
    </cfRule>
  </conditionalFormatting>
  <conditionalFormatting sqref="E128">
    <cfRule type="cellIs" priority="7" dxfId="401" operator="equal" stopIfTrue="1">
      <formula>0</formula>
    </cfRule>
    <cfRule type="cellIs" priority="8" dxfId="402" operator="equal" stopIfTrue="1">
      <formula>0</formula>
    </cfRule>
    <cfRule type="cellIs" priority="9" dxfId="402" operator="equal" stopIfTrue="1">
      <formula>50</formula>
    </cfRule>
  </conditionalFormatting>
  <conditionalFormatting sqref="E81">
    <cfRule type="cellIs" priority="4" dxfId="401" operator="equal" stopIfTrue="1">
      <formula>0</formula>
    </cfRule>
    <cfRule type="cellIs" priority="5" dxfId="402" operator="equal" stopIfTrue="1">
      <formula>0</formula>
    </cfRule>
    <cfRule type="cellIs" priority="6" dxfId="402" operator="equal" stopIfTrue="1">
      <formula>50</formula>
    </cfRule>
  </conditionalFormatting>
  <conditionalFormatting sqref="E54">
    <cfRule type="cellIs" priority="1" dxfId="401" operator="equal" stopIfTrue="1">
      <formula>0</formula>
    </cfRule>
    <cfRule type="cellIs" priority="2" dxfId="402" operator="equal" stopIfTrue="1">
      <formula>0</formula>
    </cfRule>
    <cfRule type="cellIs" priority="3" dxfId="402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W3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252" customWidth="1"/>
    <col min="3" max="3" width="21.25390625" style="12" customWidth="1"/>
    <col min="4" max="4" width="6.875" style="12" customWidth="1"/>
    <col min="5" max="19" width="4.625" style="4" customWidth="1"/>
    <col min="20" max="20" width="6.25390625" style="0" customWidth="1"/>
    <col min="22" max="22" width="13.25390625" style="0" bestFit="1" customWidth="1"/>
    <col min="23" max="23" width="18.125" style="0" bestFit="1" customWidth="1"/>
  </cols>
  <sheetData>
    <row r="1" ht="13.5" thickBot="1"/>
    <row r="2" spans="3:15" ht="12.75">
      <c r="C2" s="45" t="s">
        <v>240</v>
      </c>
      <c r="D2" s="46">
        <v>1</v>
      </c>
      <c r="E2" s="47" t="s">
        <v>146</v>
      </c>
      <c r="F2" s="48"/>
      <c r="G2" s="48"/>
      <c r="H2" s="48"/>
      <c r="I2" s="48"/>
      <c r="J2" s="48"/>
      <c r="K2" s="48"/>
      <c r="L2" s="48"/>
      <c r="M2" s="48"/>
      <c r="N2" s="48"/>
      <c r="O2" s="171"/>
    </row>
    <row r="3" spans="3:15" ht="12.75">
      <c r="C3" s="195" t="s">
        <v>241</v>
      </c>
      <c r="D3" s="50" t="s">
        <v>242</v>
      </c>
      <c r="E3" s="51" t="s">
        <v>136</v>
      </c>
      <c r="F3" s="52"/>
      <c r="G3" s="52"/>
      <c r="H3" s="52"/>
      <c r="I3" s="52"/>
      <c r="J3" s="52"/>
      <c r="K3" s="52"/>
      <c r="L3" s="52"/>
      <c r="M3" s="52"/>
      <c r="N3" s="52"/>
      <c r="O3" s="172"/>
    </row>
    <row r="4" spans="3:15" ht="12.75">
      <c r="C4" s="49" t="s">
        <v>243</v>
      </c>
      <c r="D4" s="50">
        <v>3</v>
      </c>
      <c r="E4" s="51" t="s">
        <v>1</v>
      </c>
      <c r="F4" s="52"/>
      <c r="G4" s="52"/>
      <c r="H4" s="52"/>
      <c r="I4" s="52"/>
      <c r="J4" s="52"/>
      <c r="K4" s="52"/>
      <c r="L4" s="52"/>
      <c r="M4" s="52"/>
      <c r="N4" s="52"/>
      <c r="O4" s="172"/>
    </row>
    <row r="5" spans="3:15" ht="12.75">
      <c r="C5" s="195" t="s">
        <v>244</v>
      </c>
      <c r="D5" s="50">
        <v>4</v>
      </c>
      <c r="E5" s="51" t="s">
        <v>245</v>
      </c>
      <c r="F5" s="52"/>
      <c r="G5" s="52"/>
      <c r="H5" s="52"/>
      <c r="I5" s="52"/>
      <c r="J5" s="52"/>
      <c r="K5" s="52"/>
      <c r="L5" s="52"/>
      <c r="M5" s="52"/>
      <c r="N5" s="52"/>
      <c r="O5" s="172"/>
    </row>
    <row r="6" spans="3:15" ht="12.75">
      <c r="C6" s="195" t="s">
        <v>246</v>
      </c>
      <c r="D6" s="50">
        <v>5</v>
      </c>
      <c r="E6" s="51" t="s">
        <v>461</v>
      </c>
      <c r="F6" s="52"/>
      <c r="G6" s="52"/>
      <c r="H6" s="52"/>
      <c r="I6" s="52"/>
      <c r="J6" s="52"/>
      <c r="K6" s="52"/>
      <c r="L6" s="52"/>
      <c r="M6" s="52"/>
      <c r="N6" s="52"/>
      <c r="O6" s="172"/>
    </row>
    <row r="7" spans="3:15" ht="12.75">
      <c r="C7" s="195" t="s">
        <v>247</v>
      </c>
      <c r="D7" s="25" t="s">
        <v>248</v>
      </c>
      <c r="E7" s="51" t="s">
        <v>249</v>
      </c>
      <c r="F7" s="52"/>
      <c r="G7" s="52"/>
      <c r="H7" s="52"/>
      <c r="I7" s="52"/>
      <c r="J7" s="52"/>
      <c r="K7" s="52"/>
      <c r="L7" s="52"/>
      <c r="M7" s="52"/>
      <c r="N7" s="52"/>
      <c r="O7" s="172"/>
    </row>
    <row r="8" spans="3:15" ht="12.75">
      <c r="C8" s="195" t="s">
        <v>250</v>
      </c>
      <c r="D8" s="25">
        <v>6</v>
      </c>
      <c r="E8" s="51" t="s">
        <v>251</v>
      </c>
      <c r="F8" s="52"/>
      <c r="G8" s="52"/>
      <c r="H8" s="52"/>
      <c r="I8" s="52"/>
      <c r="J8" s="52"/>
      <c r="K8" s="52"/>
      <c r="L8" s="52"/>
      <c r="M8" s="52"/>
      <c r="N8" s="52"/>
      <c r="O8" s="172"/>
    </row>
    <row r="9" spans="3:15" ht="12.75">
      <c r="C9" s="195" t="s">
        <v>252</v>
      </c>
      <c r="D9" s="50">
        <v>7</v>
      </c>
      <c r="E9" s="51" t="s">
        <v>127</v>
      </c>
      <c r="F9" s="52"/>
      <c r="G9" s="52"/>
      <c r="H9" s="52"/>
      <c r="I9" s="52"/>
      <c r="J9" s="52"/>
      <c r="K9" s="52"/>
      <c r="L9" s="52"/>
      <c r="M9" s="52"/>
      <c r="N9" s="52"/>
      <c r="O9" s="172"/>
    </row>
    <row r="10" spans="3:15" ht="12.75">
      <c r="C10" s="195" t="s">
        <v>253</v>
      </c>
      <c r="D10" s="25" t="s">
        <v>167</v>
      </c>
      <c r="E10" s="51" t="s">
        <v>141</v>
      </c>
      <c r="F10" s="52"/>
      <c r="G10" s="52"/>
      <c r="H10" s="52"/>
      <c r="I10" s="52"/>
      <c r="J10" s="52"/>
      <c r="K10" s="52"/>
      <c r="L10" s="52"/>
      <c r="M10" s="52"/>
      <c r="N10" s="52"/>
      <c r="O10" s="172"/>
    </row>
    <row r="11" spans="3:15" ht="12.75">
      <c r="C11" s="195" t="s">
        <v>253</v>
      </c>
      <c r="D11" s="25" t="s">
        <v>168</v>
      </c>
      <c r="E11" s="51" t="s">
        <v>137</v>
      </c>
      <c r="F11" s="52"/>
      <c r="G11" s="52"/>
      <c r="H11" s="52"/>
      <c r="I11" s="52"/>
      <c r="J11" s="52"/>
      <c r="K11" s="52"/>
      <c r="L11" s="52"/>
      <c r="M11" s="52"/>
      <c r="N11" s="52"/>
      <c r="O11" s="172"/>
    </row>
    <row r="12" spans="3:15" ht="12.75">
      <c r="C12" s="195" t="s">
        <v>254</v>
      </c>
      <c r="D12" s="25">
        <v>9</v>
      </c>
      <c r="E12" s="51" t="s">
        <v>255</v>
      </c>
      <c r="F12" s="52"/>
      <c r="G12" s="52"/>
      <c r="H12" s="52"/>
      <c r="I12" s="52"/>
      <c r="J12" s="52"/>
      <c r="K12" s="52"/>
      <c r="L12" s="52"/>
      <c r="M12" s="52"/>
      <c r="N12" s="52"/>
      <c r="O12" s="172"/>
    </row>
    <row r="13" spans="3:15" ht="12.75">
      <c r="C13" s="195" t="s">
        <v>256</v>
      </c>
      <c r="D13" s="25">
        <v>10</v>
      </c>
      <c r="E13" s="51" t="s">
        <v>169</v>
      </c>
      <c r="F13" s="52"/>
      <c r="G13" s="52"/>
      <c r="H13" s="52"/>
      <c r="I13" s="52"/>
      <c r="J13" s="52"/>
      <c r="K13" s="52"/>
      <c r="L13" s="52"/>
      <c r="M13" s="52"/>
      <c r="N13" s="52"/>
      <c r="O13" s="172"/>
    </row>
    <row r="14" spans="3:15" ht="12.75">
      <c r="C14" s="195" t="s">
        <v>257</v>
      </c>
      <c r="D14" s="50">
        <v>11</v>
      </c>
      <c r="E14" s="51" t="s">
        <v>128</v>
      </c>
      <c r="F14" s="52"/>
      <c r="G14" s="52"/>
      <c r="H14" s="52"/>
      <c r="I14" s="52"/>
      <c r="J14" s="52"/>
      <c r="K14" s="52"/>
      <c r="L14" s="52"/>
      <c r="M14" s="52"/>
      <c r="N14" s="52"/>
      <c r="O14" s="172"/>
    </row>
    <row r="15" spans="3:15" ht="12.75">
      <c r="C15" s="195" t="s">
        <v>258</v>
      </c>
      <c r="D15" s="50">
        <v>12</v>
      </c>
      <c r="E15" s="51" t="s">
        <v>2</v>
      </c>
      <c r="F15" s="52"/>
      <c r="G15" s="52"/>
      <c r="H15" s="52"/>
      <c r="I15" s="52"/>
      <c r="J15" s="52"/>
      <c r="K15" s="52"/>
      <c r="L15" s="52"/>
      <c r="M15" s="52"/>
      <c r="N15" s="52"/>
      <c r="O15" s="172"/>
    </row>
    <row r="16" spans="3:15" ht="12.75">
      <c r="C16" s="195" t="s">
        <v>259</v>
      </c>
      <c r="D16" s="50">
        <v>13</v>
      </c>
      <c r="E16" s="54" t="s">
        <v>138</v>
      </c>
      <c r="F16" s="52"/>
      <c r="G16" s="52"/>
      <c r="H16" s="52"/>
      <c r="I16" s="52"/>
      <c r="J16" s="52"/>
      <c r="K16" s="52"/>
      <c r="L16" s="52"/>
      <c r="M16" s="52"/>
      <c r="N16" s="52"/>
      <c r="O16" s="173"/>
    </row>
    <row r="17" spans="3:15" ht="12.75">
      <c r="C17" s="195">
        <v>42245</v>
      </c>
      <c r="D17" s="50">
        <v>14</v>
      </c>
      <c r="E17" s="54" t="s">
        <v>140</v>
      </c>
      <c r="F17" s="52"/>
      <c r="G17" s="52"/>
      <c r="H17" s="52"/>
      <c r="I17" s="52"/>
      <c r="J17" s="52"/>
      <c r="K17" s="52"/>
      <c r="L17" s="52"/>
      <c r="M17" s="52"/>
      <c r="N17" s="52"/>
      <c r="O17" s="173"/>
    </row>
    <row r="18" spans="3:15" ht="12.75">
      <c r="C18" s="195">
        <v>42246</v>
      </c>
      <c r="D18" s="50">
        <v>15</v>
      </c>
      <c r="E18" s="54" t="s">
        <v>139</v>
      </c>
      <c r="F18" s="52"/>
      <c r="G18" s="52"/>
      <c r="H18" s="52"/>
      <c r="I18" s="52"/>
      <c r="J18" s="52"/>
      <c r="K18" s="52"/>
      <c r="L18" s="52"/>
      <c r="M18" s="52"/>
      <c r="N18" s="52"/>
      <c r="O18" s="173"/>
    </row>
    <row r="19" spans="3:15" ht="12.75">
      <c r="C19" s="195">
        <v>42252</v>
      </c>
      <c r="D19" s="50"/>
      <c r="E19" s="54" t="s">
        <v>142</v>
      </c>
      <c r="F19" s="52"/>
      <c r="G19" s="52"/>
      <c r="H19" s="52"/>
      <c r="I19" s="52"/>
      <c r="J19" s="52"/>
      <c r="K19" s="53"/>
      <c r="L19" s="52"/>
      <c r="M19" s="52"/>
      <c r="N19" s="52"/>
      <c r="O19" s="173"/>
    </row>
    <row r="20" spans="3:15" ht="13.5" thickBot="1">
      <c r="C20" s="196">
        <v>42254</v>
      </c>
      <c r="D20" s="55"/>
      <c r="E20" s="56" t="s">
        <v>143</v>
      </c>
      <c r="F20" s="57"/>
      <c r="G20" s="57"/>
      <c r="H20" s="57"/>
      <c r="I20" s="57"/>
      <c r="J20" s="57"/>
      <c r="K20" s="58"/>
      <c r="L20" s="57"/>
      <c r="M20" s="57"/>
      <c r="N20" s="57"/>
      <c r="O20" s="174"/>
    </row>
    <row r="21" spans="2:15" ht="13.5" thickBot="1">
      <c r="B21" s="327"/>
      <c r="C21" s="328"/>
      <c r="D21" s="329"/>
      <c r="E21" s="330"/>
      <c r="F21" s="331"/>
      <c r="G21" s="331"/>
      <c r="H21" s="331"/>
      <c r="I21" s="331"/>
      <c r="J21" s="331"/>
      <c r="K21" s="331"/>
      <c r="L21" s="331"/>
      <c r="M21" s="331"/>
      <c r="N21" s="331"/>
      <c r="O21" s="330"/>
    </row>
    <row r="22" spans="2:23" ht="13.5" thickBot="1">
      <c r="B22" s="253" t="s">
        <v>0</v>
      </c>
      <c r="C22" s="144" t="s">
        <v>129</v>
      </c>
      <c r="D22" s="142" t="s">
        <v>126</v>
      </c>
      <c r="E22" s="5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59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99" t="s">
        <v>125</v>
      </c>
      <c r="V22" s="99" t="s">
        <v>308</v>
      </c>
      <c r="W22" s="334" t="s">
        <v>309</v>
      </c>
    </row>
    <row r="23" spans="2:23" ht="12.75">
      <c r="B23" s="254" t="s">
        <v>225</v>
      </c>
      <c r="C23" s="141" t="s">
        <v>275</v>
      </c>
      <c r="D23" s="148">
        <v>1960</v>
      </c>
      <c r="E23" s="280">
        <v>80</v>
      </c>
      <c r="F23" s="295">
        <v>60</v>
      </c>
      <c r="G23" s="281">
        <v>60</v>
      </c>
      <c r="H23" s="256">
        <v>66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374">
        <v>0</v>
      </c>
      <c r="T23" s="337">
        <f aca="true" t="shared" si="0" ref="T23:T50">LARGE(E23:R23,1)+LARGE(E23:R23,2)+LARGE(E23:R23,3)+LARGE(E23:R23,4)+LARGE(E23:R23,5)+LARGE(E23:R23,6)+LARGE(E23:R23,7)+S23</f>
        <v>266</v>
      </c>
      <c r="V23" s="339">
        <f>COUNTIF(E23:S23,"&gt;0")</f>
        <v>4</v>
      </c>
      <c r="W23" s="340">
        <f>T23/V23</f>
        <v>66.5</v>
      </c>
    </row>
    <row r="24" spans="2:23" ht="12.75">
      <c r="B24" s="290" t="s">
        <v>224</v>
      </c>
      <c r="C24" s="140" t="s">
        <v>134</v>
      </c>
      <c r="D24" s="153">
        <v>1959</v>
      </c>
      <c r="E24" s="282">
        <v>100</v>
      </c>
      <c r="F24" s="284">
        <v>60</v>
      </c>
      <c r="G24" s="284">
        <v>60</v>
      </c>
      <c r="H24" s="275">
        <v>44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275">
        <v>0</v>
      </c>
      <c r="O24" s="275">
        <v>0</v>
      </c>
      <c r="P24" s="275">
        <v>0</v>
      </c>
      <c r="Q24" s="275">
        <v>0</v>
      </c>
      <c r="R24" s="275">
        <v>0</v>
      </c>
      <c r="S24" s="277">
        <v>0</v>
      </c>
      <c r="T24" s="341">
        <f t="shared" si="0"/>
        <v>264</v>
      </c>
      <c r="V24" s="350">
        <f>COUNTIF(E24:S24,"&gt;0")</f>
        <v>4</v>
      </c>
      <c r="W24" s="351">
        <f>T24/V24</f>
        <v>66</v>
      </c>
    </row>
    <row r="25" spans="2:23" ht="12.75">
      <c r="B25" s="290" t="s">
        <v>263</v>
      </c>
      <c r="C25" s="141" t="s">
        <v>174</v>
      </c>
      <c r="D25" s="148">
        <v>1958</v>
      </c>
      <c r="E25" s="286">
        <v>100</v>
      </c>
      <c r="F25" s="259">
        <v>0</v>
      </c>
      <c r="G25" s="276">
        <v>60</v>
      </c>
      <c r="H25" s="259">
        <v>88</v>
      </c>
      <c r="I25" s="259">
        <v>0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59">
        <v>0</v>
      </c>
      <c r="Q25" s="259">
        <v>0</v>
      </c>
      <c r="R25" s="259">
        <v>0</v>
      </c>
      <c r="S25" s="346">
        <v>0</v>
      </c>
      <c r="T25" s="341">
        <f t="shared" si="0"/>
        <v>248</v>
      </c>
      <c r="V25" s="350">
        <f aca="true" t="shared" si="1" ref="V25:V48">COUNTIF(E25:S25,"&gt;0")</f>
        <v>3</v>
      </c>
      <c r="W25" s="342">
        <f aca="true" t="shared" si="2" ref="W25:W48">T25/V25</f>
        <v>82.66666666666667</v>
      </c>
    </row>
    <row r="26" spans="2:23" ht="12.75">
      <c r="B26" s="290" t="s">
        <v>270</v>
      </c>
      <c r="C26" s="141" t="s">
        <v>171</v>
      </c>
      <c r="D26" s="148">
        <v>1962</v>
      </c>
      <c r="E26" s="282">
        <v>0</v>
      </c>
      <c r="F26" s="372">
        <v>80</v>
      </c>
      <c r="G26" s="259">
        <v>0</v>
      </c>
      <c r="H26" s="259">
        <v>66</v>
      </c>
      <c r="I26" s="259">
        <v>0</v>
      </c>
      <c r="J26" s="259">
        <v>0</v>
      </c>
      <c r="K26" s="259">
        <v>0</v>
      </c>
      <c r="L26" s="259">
        <v>0</v>
      </c>
      <c r="M26" s="259">
        <v>0</v>
      </c>
      <c r="N26" s="259">
        <v>0</v>
      </c>
      <c r="O26" s="259">
        <v>0</v>
      </c>
      <c r="P26" s="259">
        <v>0</v>
      </c>
      <c r="Q26" s="259">
        <v>0</v>
      </c>
      <c r="R26" s="259">
        <v>0</v>
      </c>
      <c r="S26" s="346">
        <v>0</v>
      </c>
      <c r="T26" s="341">
        <f t="shared" si="0"/>
        <v>146</v>
      </c>
      <c r="V26" s="350">
        <f t="shared" si="1"/>
        <v>2</v>
      </c>
      <c r="W26" s="342">
        <f t="shared" si="2"/>
        <v>73</v>
      </c>
    </row>
    <row r="27" spans="2:23" ht="12.75">
      <c r="B27" s="290" t="s">
        <v>270</v>
      </c>
      <c r="C27" s="141" t="s">
        <v>170</v>
      </c>
      <c r="D27" s="148">
        <v>1961</v>
      </c>
      <c r="E27" s="347">
        <v>0</v>
      </c>
      <c r="F27" s="259">
        <v>80</v>
      </c>
      <c r="G27" s="259">
        <v>0</v>
      </c>
      <c r="H27" s="259">
        <v>66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0</v>
      </c>
      <c r="O27" s="259">
        <v>0</v>
      </c>
      <c r="P27" s="259">
        <v>0</v>
      </c>
      <c r="Q27" s="259">
        <v>0</v>
      </c>
      <c r="R27" s="259">
        <v>0</v>
      </c>
      <c r="S27" s="346">
        <v>0</v>
      </c>
      <c r="T27" s="341">
        <f t="shared" si="0"/>
        <v>146</v>
      </c>
      <c r="V27" s="350">
        <f>COUNTIF(E27:S27,"&gt;0")</f>
        <v>2</v>
      </c>
      <c r="W27" s="342">
        <f>T27/V27</f>
        <v>73</v>
      </c>
    </row>
    <row r="28" spans="2:23" ht="12.75">
      <c r="B28" s="290" t="s">
        <v>286</v>
      </c>
      <c r="C28" s="141" t="s">
        <v>153</v>
      </c>
      <c r="D28" s="148">
        <v>1960</v>
      </c>
      <c r="E28" s="286">
        <v>60</v>
      </c>
      <c r="F28" s="259">
        <v>0</v>
      </c>
      <c r="G28" s="259">
        <v>0</v>
      </c>
      <c r="H28" s="259">
        <v>66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346">
        <v>0</v>
      </c>
      <c r="T28" s="341">
        <f t="shared" si="0"/>
        <v>126</v>
      </c>
      <c r="V28" s="350">
        <f>COUNTIF(E28:S28,"&gt;0")</f>
        <v>2</v>
      </c>
      <c r="W28" s="342">
        <f>T28/V28</f>
        <v>63</v>
      </c>
    </row>
    <row r="29" spans="2:23" ht="12.75">
      <c r="B29" s="290" t="s">
        <v>279</v>
      </c>
      <c r="C29" s="141" t="s">
        <v>229</v>
      </c>
      <c r="D29" s="148">
        <v>1960</v>
      </c>
      <c r="E29" s="373">
        <v>60</v>
      </c>
      <c r="F29" s="276">
        <v>60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346">
        <v>0</v>
      </c>
      <c r="T29" s="341">
        <f t="shared" si="0"/>
        <v>120</v>
      </c>
      <c r="V29" s="350">
        <f t="shared" si="1"/>
        <v>2</v>
      </c>
      <c r="W29" s="342">
        <f t="shared" si="2"/>
        <v>60</v>
      </c>
    </row>
    <row r="30" spans="2:23" ht="12.75">
      <c r="B30" s="290" t="s">
        <v>449</v>
      </c>
      <c r="C30" s="141" t="s">
        <v>325</v>
      </c>
      <c r="D30" s="148">
        <v>1962</v>
      </c>
      <c r="E30" s="286">
        <v>0</v>
      </c>
      <c r="F30" s="259">
        <v>0</v>
      </c>
      <c r="G30" s="259">
        <v>0</v>
      </c>
      <c r="H30" s="259">
        <v>110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346">
        <v>0</v>
      </c>
      <c r="T30" s="341">
        <f t="shared" si="0"/>
        <v>110</v>
      </c>
      <c r="V30" s="350">
        <f t="shared" si="1"/>
        <v>1</v>
      </c>
      <c r="W30" s="342">
        <f t="shared" si="2"/>
        <v>110</v>
      </c>
    </row>
    <row r="31" spans="2:23" ht="12.75">
      <c r="B31" s="290" t="s">
        <v>449</v>
      </c>
      <c r="C31" s="141" t="s">
        <v>459</v>
      </c>
      <c r="D31" s="148">
        <v>1976</v>
      </c>
      <c r="E31" s="286">
        <v>0</v>
      </c>
      <c r="F31" s="259">
        <v>0</v>
      </c>
      <c r="G31" s="259">
        <v>0</v>
      </c>
      <c r="H31" s="259">
        <v>110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346">
        <v>0</v>
      </c>
      <c r="T31" s="341">
        <f t="shared" si="0"/>
        <v>110</v>
      </c>
      <c r="V31" s="350">
        <f t="shared" si="1"/>
        <v>1</v>
      </c>
      <c r="W31" s="342">
        <f t="shared" si="2"/>
        <v>110</v>
      </c>
    </row>
    <row r="32" spans="2:23" ht="12.75">
      <c r="B32" s="290" t="s">
        <v>450</v>
      </c>
      <c r="C32" s="141" t="s">
        <v>277</v>
      </c>
      <c r="D32" s="148">
        <v>1960</v>
      </c>
      <c r="E32" s="347">
        <v>0</v>
      </c>
      <c r="F32" s="276">
        <v>60</v>
      </c>
      <c r="G32" s="259">
        <v>0</v>
      </c>
      <c r="H32" s="259">
        <v>44</v>
      </c>
      <c r="I32" s="259">
        <v>0</v>
      </c>
      <c r="J32" s="259">
        <v>0</v>
      </c>
      <c r="K32" s="259">
        <v>0</v>
      </c>
      <c r="L32" s="259">
        <v>0</v>
      </c>
      <c r="M32" s="259">
        <v>0</v>
      </c>
      <c r="N32" s="259">
        <v>0</v>
      </c>
      <c r="O32" s="259">
        <v>0</v>
      </c>
      <c r="P32" s="259">
        <v>0</v>
      </c>
      <c r="Q32" s="259">
        <v>0</v>
      </c>
      <c r="R32" s="259">
        <v>0</v>
      </c>
      <c r="S32" s="346">
        <v>0</v>
      </c>
      <c r="T32" s="341">
        <f t="shared" si="0"/>
        <v>104</v>
      </c>
      <c r="V32" s="350">
        <f t="shared" si="1"/>
        <v>2</v>
      </c>
      <c r="W32" s="342">
        <f t="shared" si="2"/>
        <v>52</v>
      </c>
    </row>
    <row r="33" spans="2:23" ht="12.75">
      <c r="B33" s="290" t="s">
        <v>450</v>
      </c>
      <c r="C33" s="95" t="s">
        <v>228</v>
      </c>
      <c r="D33" s="153">
        <v>1960</v>
      </c>
      <c r="E33" s="347">
        <v>0</v>
      </c>
      <c r="F33" s="259">
        <v>0</v>
      </c>
      <c r="G33" s="259">
        <v>60</v>
      </c>
      <c r="H33" s="259">
        <v>44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346">
        <v>0</v>
      </c>
      <c r="T33" s="341">
        <f t="shared" si="0"/>
        <v>104</v>
      </c>
      <c r="V33" s="350">
        <f t="shared" si="1"/>
        <v>2</v>
      </c>
      <c r="W33" s="342">
        <f t="shared" si="2"/>
        <v>52</v>
      </c>
    </row>
    <row r="34" spans="2:23" ht="12.75">
      <c r="B34" s="290" t="s">
        <v>304</v>
      </c>
      <c r="C34" s="140" t="s">
        <v>303</v>
      </c>
      <c r="D34" s="153">
        <v>1964</v>
      </c>
      <c r="E34" s="286">
        <v>0</v>
      </c>
      <c r="F34" s="276">
        <v>100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346">
        <v>0</v>
      </c>
      <c r="T34" s="341">
        <f t="shared" si="0"/>
        <v>100</v>
      </c>
      <c r="V34" s="350">
        <f t="shared" si="1"/>
        <v>1</v>
      </c>
      <c r="W34" s="342">
        <f t="shared" si="2"/>
        <v>100</v>
      </c>
    </row>
    <row r="35" spans="2:23" ht="12.75">
      <c r="B35" s="290" t="s">
        <v>304</v>
      </c>
      <c r="C35" s="140" t="s">
        <v>282</v>
      </c>
      <c r="D35" s="153">
        <v>1960</v>
      </c>
      <c r="E35" s="347">
        <v>0</v>
      </c>
      <c r="F35" s="276">
        <v>100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346">
        <v>0</v>
      </c>
      <c r="T35" s="341">
        <f t="shared" si="0"/>
        <v>100</v>
      </c>
      <c r="V35" s="350">
        <f t="shared" si="1"/>
        <v>1</v>
      </c>
      <c r="W35" s="342">
        <f t="shared" si="2"/>
        <v>100</v>
      </c>
    </row>
    <row r="36" spans="2:23" ht="12.75">
      <c r="B36" s="290" t="s">
        <v>451</v>
      </c>
      <c r="C36" s="140" t="s">
        <v>439</v>
      </c>
      <c r="D36" s="153">
        <v>1958</v>
      </c>
      <c r="E36" s="286">
        <v>0</v>
      </c>
      <c r="F36" s="259">
        <v>0</v>
      </c>
      <c r="G36" s="259">
        <v>0</v>
      </c>
      <c r="H36" s="259">
        <v>88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>
        <v>0</v>
      </c>
      <c r="P36" s="259">
        <v>0</v>
      </c>
      <c r="Q36" s="259">
        <v>0</v>
      </c>
      <c r="R36" s="259">
        <v>0</v>
      </c>
      <c r="S36" s="346">
        <v>0</v>
      </c>
      <c r="T36" s="341">
        <f t="shared" si="0"/>
        <v>88</v>
      </c>
      <c r="V36" s="350">
        <f t="shared" si="1"/>
        <v>1</v>
      </c>
      <c r="W36" s="342">
        <f t="shared" si="2"/>
        <v>88</v>
      </c>
    </row>
    <row r="37" spans="2:23" ht="12.75">
      <c r="B37" s="290" t="s">
        <v>452</v>
      </c>
      <c r="C37" s="140" t="s">
        <v>154</v>
      </c>
      <c r="D37" s="152">
        <v>1961</v>
      </c>
      <c r="E37" s="347">
        <v>80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346">
        <v>0</v>
      </c>
      <c r="T37" s="341">
        <f t="shared" si="0"/>
        <v>80</v>
      </c>
      <c r="V37" s="350">
        <f t="shared" si="1"/>
        <v>1</v>
      </c>
      <c r="W37" s="342">
        <f t="shared" si="2"/>
        <v>80</v>
      </c>
    </row>
    <row r="38" spans="2:23" ht="12.75">
      <c r="B38" s="290" t="s">
        <v>454</v>
      </c>
      <c r="C38" s="140" t="s">
        <v>152</v>
      </c>
      <c r="D38" s="152">
        <v>1966</v>
      </c>
      <c r="E38" s="347">
        <v>0</v>
      </c>
      <c r="F38" s="259">
        <v>0</v>
      </c>
      <c r="G38" s="289">
        <v>60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346">
        <v>0</v>
      </c>
      <c r="T38" s="341">
        <f t="shared" si="0"/>
        <v>60</v>
      </c>
      <c r="V38" s="350">
        <f t="shared" si="1"/>
        <v>1</v>
      </c>
      <c r="W38" s="342">
        <f t="shared" si="2"/>
        <v>60</v>
      </c>
    </row>
    <row r="39" spans="2:23" ht="12.75">
      <c r="B39" s="290" t="s">
        <v>454</v>
      </c>
      <c r="C39" s="140" t="s">
        <v>274</v>
      </c>
      <c r="D39" s="152">
        <v>1963</v>
      </c>
      <c r="E39" s="347">
        <v>60</v>
      </c>
      <c r="F39" s="259">
        <v>0</v>
      </c>
      <c r="G39" s="259">
        <v>0</v>
      </c>
      <c r="H39" s="259">
        <v>0</v>
      </c>
      <c r="I39" s="259">
        <v>0</v>
      </c>
      <c r="J39" s="259">
        <v>0</v>
      </c>
      <c r="K39" s="259">
        <v>0</v>
      </c>
      <c r="L39" s="259">
        <v>0</v>
      </c>
      <c r="M39" s="259">
        <v>0</v>
      </c>
      <c r="N39" s="259">
        <v>0</v>
      </c>
      <c r="O39" s="259">
        <v>0</v>
      </c>
      <c r="P39" s="259">
        <v>0</v>
      </c>
      <c r="Q39" s="259">
        <v>0</v>
      </c>
      <c r="R39" s="259">
        <v>0</v>
      </c>
      <c r="S39" s="346">
        <v>0</v>
      </c>
      <c r="T39" s="341">
        <f t="shared" si="0"/>
        <v>60</v>
      </c>
      <c r="V39" s="350">
        <f t="shared" si="1"/>
        <v>1</v>
      </c>
      <c r="W39" s="342">
        <f t="shared" si="2"/>
        <v>60</v>
      </c>
    </row>
    <row r="40" spans="2:23" ht="12.75">
      <c r="B40" s="290" t="s">
        <v>454</v>
      </c>
      <c r="C40" s="140" t="s">
        <v>155</v>
      </c>
      <c r="D40" s="152">
        <v>1955</v>
      </c>
      <c r="E40" s="347">
        <v>60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  <c r="K40" s="259">
        <v>0</v>
      </c>
      <c r="L40" s="259">
        <v>0</v>
      </c>
      <c r="M40" s="259">
        <v>0</v>
      </c>
      <c r="N40" s="259">
        <v>0</v>
      </c>
      <c r="O40" s="259">
        <v>0</v>
      </c>
      <c r="P40" s="259">
        <v>0</v>
      </c>
      <c r="Q40" s="259">
        <v>0</v>
      </c>
      <c r="R40" s="259">
        <v>0</v>
      </c>
      <c r="S40" s="346">
        <v>0</v>
      </c>
      <c r="T40" s="341">
        <f t="shared" si="0"/>
        <v>60</v>
      </c>
      <c r="V40" s="350">
        <f t="shared" si="1"/>
        <v>1</v>
      </c>
      <c r="W40" s="342">
        <f t="shared" si="2"/>
        <v>60</v>
      </c>
    </row>
    <row r="41" spans="2:23" ht="12.75">
      <c r="B41" s="290" t="s">
        <v>455</v>
      </c>
      <c r="C41" s="140" t="s">
        <v>440</v>
      </c>
      <c r="D41" s="152">
        <v>1959</v>
      </c>
      <c r="E41" s="347">
        <v>0</v>
      </c>
      <c r="F41" s="372">
        <v>0</v>
      </c>
      <c r="G41" s="259">
        <v>0</v>
      </c>
      <c r="H41" s="259">
        <v>44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346">
        <v>0</v>
      </c>
      <c r="T41" s="341">
        <f t="shared" si="0"/>
        <v>44</v>
      </c>
      <c r="V41" s="350">
        <f>COUNTIF(E41:S41,"&gt;0")</f>
        <v>1</v>
      </c>
      <c r="W41" s="342">
        <f>T41/V41</f>
        <v>44</v>
      </c>
    </row>
    <row r="42" spans="2:23" ht="12.75">
      <c r="B42" s="290" t="s">
        <v>455</v>
      </c>
      <c r="C42" s="140" t="s">
        <v>162</v>
      </c>
      <c r="D42" s="152">
        <v>1962</v>
      </c>
      <c r="E42" s="347">
        <v>0</v>
      </c>
      <c r="F42" s="372">
        <v>0</v>
      </c>
      <c r="G42" s="259">
        <v>0</v>
      </c>
      <c r="H42" s="259">
        <v>44</v>
      </c>
      <c r="I42" s="259">
        <v>0</v>
      </c>
      <c r="J42" s="259">
        <v>0</v>
      </c>
      <c r="K42" s="259">
        <v>0</v>
      </c>
      <c r="L42" s="259">
        <v>0</v>
      </c>
      <c r="M42" s="259">
        <v>0</v>
      </c>
      <c r="N42" s="259">
        <v>0</v>
      </c>
      <c r="O42" s="259">
        <v>0</v>
      </c>
      <c r="P42" s="259">
        <v>0</v>
      </c>
      <c r="Q42" s="259">
        <v>0</v>
      </c>
      <c r="R42" s="259">
        <v>0</v>
      </c>
      <c r="S42" s="346">
        <v>0</v>
      </c>
      <c r="T42" s="341">
        <f t="shared" si="0"/>
        <v>44</v>
      </c>
      <c r="V42" s="350">
        <f>COUNTIF(E42:S42,"&gt;0")</f>
        <v>1</v>
      </c>
      <c r="W42" s="342">
        <f>T42/V42</f>
        <v>44</v>
      </c>
    </row>
    <row r="43" spans="2:23" ht="12.75">
      <c r="B43" s="290" t="s">
        <v>455</v>
      </c>
      <c r="C43" s="140" t="s">
        <v>333</v>
      </c>
      <c r="D43" s="152">
        <v>1951</v>
      </c>
      <c r="E43" s="347">
        <v>0</v>
      </c>
      <c r="F43" s="372">
        <v>0</v>
      </c>
      <c r="G43" s="259">
        <v>0</v>
      </c>
      <c r="H43" s="259">
        <v>44</v>
      </c>
      <c r="I43" s="259">
        <v>0</v>
      </c>
      <c r="J43" s="259">
        <v>0</v>
      </c>
      <c r="K43" s="259">
        <v>0</v>
      </c>
      <c r="L43" s="259">
        <v>0</v>
      </c>
      <c r="M43" s="259">
        <v>0</v>
      </c>
      <c r="N43" s="259">
        <v>0</v>
      </c>
      <c r="O43" s="259">
        <v>0</v>
      </c>
      <c r="P43" s="259">
        <v>0</v>
      </c>
      <c r="Q43" s="259">
        <v>0</v>
      </c>
      <c r="R43" s="259">
        <v>0</v>
      </c>
      <c r="S43" s="346">
        <v>0</v>
      </c>
      <c r="T43" s="341">
        <f t="shared" si="0"/>
        <v>44</v>
      </c>
      <c r="V43" s="350">
        <f>COUNTIF(E43:S43,"&gt;0")</f>
        <v>1</v>
      </c>
      <c r="W43" s="342">
        <f>T43/V43</f>
        <v>44</v>
      </c>
    </row>
    <row r="44" spans="2:23" ht="12.75">
      <c r="B44" s="290" t="s">
        <v>456</v>
      </c>
      <c r="C44" s="140" t="s">
        <v>261</v>
      </c>
      <c r="D44" s="153">
        <v>1977</v>
      </c>
      <c r="E44" s="347">
        <v>0</v>
      </c>
      <c r="F44" s="288">
        <v>40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346">
        <v>0</v>
      </c>
      <c r="T44" s="341">
        <f t="shared" si="0"/>
        <v>40</v>
      </c>
      <c r="V44" s="350">
        <f t="shared" si="1"/>
        <v>1</v>
      </c>
      <c r="W44" s="342">
        <f t="shared" si="2"/>
        <v>40</v>
      </c>
    </row>
    <row r="45" spans="2:23" ht="12.75">
      <c r="B45" s="290" t="s">
        <v>456</v>
      </c>
      <c r="C45" s="140" t="s">
        <v>271</v>
      </c>
      <c r="D45" s="152">
        <v>1962</v>
      </c>
      <c r="E45" s="347">
        <v>0</v>
      </c>
      <c r="F45" s="288">
        <v>40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346">
        <v>0</v>
      </c>
      <c r="T45" s="341">
        <f t="shared" si="0"/>
        <v>40</v>
      </c>
      <c r="V45" s="350">
        <f t="shared" si="1"/>
        <v>1</v>
      </c>
      <c r="W45" s="342">
        <f t="shared" si="2"/>
        <v>40</v>
      </c>
    </row>
    <row r="46" spans="2:23" ht="12.75">
      <c r="B46" s="290" t="s">
        <v>456</v>
      </c>
      <c r="C46" s="140" t="s">
        <v>269</v>
      </c>
      <c r="D46" s="152">
        <v>1969</v>
      </c>
      <c r="E46" s="347">
        <v>0</v>
      </c>
      <c r="F46" s="288">
        <v>40</v>
      </c>
      <c r="G46" s="259">
        <v>0</v>
      </c>
      <c r="H46" s="259">
        <v>0</v>
      </c>
      <c r="I46" s="259">
        <v>0</v>
      </c>
      <c r="J46" s="259">
        <v>0</v>
      </c>
      <c r="K46" s="259">
        <v>0</v>
      </c>
      <c r="L46" s="259">
        <v>0</v>
      </c>
      <c r="M46" s="259">
        <v>0</v>
      </c>
      <c r="N46" s="259">
        <v>0</v>
      </c>
      <c r="O46" s="259">
        <v>0</v>
      </c>
      <c r="P46" s="259">
        <v>0</v>
      </c>
      <c r="Q46" s="259">
        <v>0</v>
      </c>
      <c r="R46" s="259">
        <v>0</v>
      </c>
      <c r="S46" s="346">
        <v>0</v>
      </c>
      <c r="T46" s="341">
        <f t="shared" si="0"/>
        <v>40</v>
      </c>
      <c r="V46" s="350">
        <f t="shared" si="1"/>
        <v>1</v>
      </c>
      <c r="W46" s="342">
        <f t="shared" si="2"/>
        <v>40</v>
      </c>
    </row>
    <row r="47" spans="2:23" ht="12.75">
      <c r="B47" s="290" t="s">
        <v>456</v>
      </c>
      <c r="C47" s="140" t="s">
        <v>264</v>
      </c>
      <c r="D47" s="152">
        <v>1977</v>
      </c>
      <c r="E47" s="347">
        <v>0</v>
      </c>
      <c r="F47" s="288">
        <v>40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346">
        <v>0</v>
      </c>
      <c r="T47" s="341">
        <f t="shared" si="0"/>
        <v>40</v>
      </c>
      <c r="V47" s="350">
        <f t="shared" si="1"/>
        <v>1</v>
      </c>
      <c r="W47" s="342">
        <f t="shared" si="2"/>
        <v>40</v>
      </c>
    </row>
    <row r="48" spans="2:23" ht="12.75">
      <c r="B48" s="290" t="s">
        <v>456</v>
      </c>
      <c r="C48" s="140" t="s">
        <v>262</v>
      </c>
      <c r="D48" s="152">
        <v>1977</v>
      </c>
      <c r="E48" s="347">
        <v>0</v>
      </c>
      <c r="F48" s="288">
        <v>40</v>
      </c>
      <c r="G48" s="259">
        <v>0</v>
      </c>
      <c r="H48" s="259">
        <v>0</v>
      </c>
      <c r="I48" s="259">
        <v>0</v>
      </c>
      <c r="J48" s="259">
        <v>0</v>
      </c>
      <c r="K48" s="259">
        <v>0</v>
      </c>
      <c r="L48" s="259">
        <v>0</v>
      </c>
      <c r="M48" s="259">
        <v>0</v>
      </c>
      <c r="N48" s="259">
        <v>0</v>
      </c>
      <c r="O48" s="259">
        <v>0</v>
      </c>
      <c r="P48" s="259">
        <v>0</v>
      </c>
      <c r="Q48" s="259">
        <v>0</v>
      </c>
      <c r="R48" s="259">
        <v>0</v>
      </c>
      <c r="S48" s="346">
        <v>0</v>
      </c>
      <c r="T48" s="341">
        <f t="shared" si="0"/>
        <v>40</v>
      </c>
      <c r="V48" s="350">
        <f t="shared" si="1"/>
        <v>1</v>
      </c>
      <c r="W48" s="342">
        <f t="shared" si="2"/>
        <v>40</v>
      </c>
    </row>
    <row r="49" spans="2:23" ht="12.75">
      <c r="B49" s="290" t="s">
        <v>456</v>
      </c>
      <c r="C49" s="140" t="s">
        <v>267</v>
      </c>
      <c r="D49" s="152">
        <v>1973</v>
      </c>
      <c r="E49" s="347">
        <v>0</v>
      </c>
      <c r="F49" s="288">
        <v>40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346">
        <v>0</v>
      </c>
      <c r="T49" s="341">
        <f t="shared" si="0"/>
        <v>40</v>
      </c>
      <c r="V49" s="350">
        <f>COUNTIF(E49:S49,"&gt;0")</f>
        <v>1</v>
      </c>
      <c r="W49" s="342">
        <f>T49/V49</f>
        <v>40</v>
      </c>
    </row>
    <row r="50" spans="2:23" ht="13.5" thickBot="1">
      <c r="B50" s="266" t="s">
        <v>456</v>
      </c>
      <c r="C50" s="139" t="s">
        <v>283</v>
      </c>
      <c r="D50" s="175">
        <v>1960</v>
      </c>
      <c r="E50" s="279">
        <v>0</v>
      </c>
      <c r="F50" s="345">
        <v>40</v>
      </c>
      <c r="G50" s="261">
        <v>0</v>
      </c>
      <c r="H50" s="261">
        <v>0</v>
      </c>
      <c r="I50" s="261">
        <v>0</v>
      </c>
      <c r="J50" s="261">
        <v>0</v>
      </c>
      <c r="K50" s="261">
        <v>0</v>
      </c>
      <c r="L50" s="261">
        <v>0</v>
      </c>
      <c r="M50" s="261">
        <v>0</v>
      </c>
      <c r="N50" s="261">
        <v>0</v>
      </c>
      <c r="O50" s="261">
        <v>0</v>
      </c>
      <c r="P50" s="261">
        <v>0</v>
      </c>
      <c r="Q50" s="261">
        <v>0</v>
      </c>
      <c r="R50" s="261">
        <v>0</v>
      </c>
      <c r="S50" s="262">
        <v>0</v>
      </c>
      <c r="T50" s="349">
        <f t="shared" si="0"/>
        <v>40</v>
      </c>
      <c r="V50" s="352">
        <f>COUNTIF(E50:S50,"&gt;0")</f>
        <v>1</v>
      </c>
      <c r="W50" s="353">
        <f>T50/V50</f>
        <v>40</v>
      </c>
    </row>
    <row r="51" ht="13.5" thickBot="1"/>
    <row r="52" spans="2:23" ht="13.5" thickBot="1">
      <c r="B52" s="253" t="s">
        <v>0</v>
      </c>
      <c r="C52" s="144" t="s">
        <v>130</v>
      </c>
      <c r="D52" s="142" t="s">
        <v>126</v>
      </c>
      <c r="E52" s="5">
        <v>1</v>
      </c>
      <c r="F52" s="6">
        <v>2</v>
      </c>
      <c r="G52" s="6">
        <v>3</v>
      </c>
      <c r="H52" s="6">
        <v>4</v>
      </c>
      <c r="I52" s="6">
        <v>5</v>
      </c>
      <c r="J52" s="6">
        <v>6</v>
      </c>
      <c r="K52" s="6">
        <v>7</v>
      </c>
      <c r="L52" s="59">
        <v>8</v>
      </c>
      <c r="M52" s="6">
        <v>9</v>
      </c>
      <c r="N52" s="6">
        <v>10</v>
      </c>
      <c r="O52" s="6">
        <v>11</v>
      </c>
      <c r="P52" s="6">
        <v>12</v>
      </c>
      <c r="Q52" s="6">
        <v>13</v>
      </c>
      <c r="R52" s="6">
        <v>14</v>
      </c>
      <c r="S52" s="6">
        <v>15</v>
      </c>
      <c r="T52" s="99" t="s">
        <v>125</v>
      </c>
      <c r="V52" s="99" t="s">
        <v>308</v>
      </c>
      <c r="W52" s="334" t="s">
        <v>309</v>
      </c>
    </row>
    <row r="53" spans="2:23" ht="12.75">
      <c r="B53" s="254" t="s">
        <v>266</v>
      </c>
      <c r="C53" s="140" t="s">
        <v>44</v>
      </c>
      <c r="D53" s="153">
        <v>1952</v>
      </c>
      <c r="E53" s="280">
        <v>80</v>
      </c>
      <c r="F53" s="256">
        <v>0</v>
      </c>
      <c r="G53" s="281">
        <v>80</v>
      </c>
      <c r="H53" s="256">
        <v>66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6">
        <v>0</v>
      </c>
      <c r="O53" s="256">
        <v>0</v>
      </c>
      <c r="P53" s="256">
        <v>0</v>
      </c>
      <c r="Q53" s="256">
        <v>0</v>
      </c>
      <c r="R53" s="256">
        <v>0</v>
      </c>
      <c r="S53" s="374">
        <v>0</v>
      </c>
      <c r="T53" s="337">
        <f aca="true" t="shared" si="3" ref="T53:T61">LARGE(E53:R53,1)+LARGE(E53:R53,2)+LARGE(E53:R53,3)+LARGE(E53:R53,4)+LARGE(E53:R53,5)+LARGE(E53:R53,6)+LARGE(E53:R53,7)+S53</f>
        <v>226</v>
      </c>
      <c r="V53" s="339">
        <f aca="true" t="shared" si="4" ref="V53:V61">COUNTIF(E53:S53,"&gt;0")</f>
        <v>3</v>
      </c>
      <c r="W53" s="340">
        <f aca="true" t="shared" si="5" ref="W53:W61">T53/V53</f>
        <v>75.33333333333333</v>
      </c>
    </row>
    <row r="54" spans="2:23" ht="12.75">
      <c r="B54" s="290" t="s">
        <v>266</v>
      </c>
      <c r="C54" s="140" t="s">
        <v>177</v>
      </c>
      <c r="D54" s="152">
        <v>1947</v>
      </c>
      <c r="E54" s="282">
        <v>80</v>
      </c>
      <c r="F54" s="259">
        <v>0</v>
      </c>
      <c r="G54" s="284">
        <v>80</v>
      </c>
      <c r="H54" s="259">
        <v>66</v>
      </c>
      <c r="I54" s="259">
        <v>0</v>
      </c>
      <c r="J54" s="259">
        <v>0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346">
        <v>0</v>
      </c>
      <c r="T54" s="341">
        <f t="shared" si="3"/>
        <v>226</v>
      </c>
      <c r="V54" s="350">
        <f t="shared" si="4"/>
        <v>3</v>
      </c>
      <c r="W54" s="351">
        <f t="shared" si="5"/>
        <v>75.33333333333333</v>
      </c>
    </row>
    <row r="55" spans="2:23" ht="12.75">
      <c r="B55" s="290" t="s">
        <v>263</v>
      </c>
      <c r="C55" s="140" t="s">
        <v>176</v>
      </c>
      <c r="D55" s="152">
        <v>1946</v>
      </c>
      <c r="E55" s="286">
        <v>100</v>
      </c>
      <c r="F55" s="275">
        <v>0</v>
      </c>
      <c r="G55" s="276">
        <v>100</v>
      </c>
      <c r="H55" s="275">
        <v>0</v>
      </c>
      <c r="I55" s="275">
        <v>0</v>
      </c>
      <c r="J55" s="275">
        <v>0</v>
      </c>
      <c r="K55" s="275">
        <v>0</v>
      </c>
      <c r="L55" s="275">
        <v>0</v>
      </c>
      <c r="M55" s="275">
        <v>0</v>
      </c>
      <c r="N55" s="275">
        <v>0</v>
      </c>
      <c r="O55" s="275">
        <v>0</v>
      </c>
      <c r="P55" s="275">
        <v>0</v>
      </c>
      <c r="Q55" s="275">
        <v>0</v>
      </c>
      <c r="R55" s="275">
        <v>0</v>
      </c>
      <c r="S55" s="277">
        <v>0</v>
      </c>
      <c r="T55" s="341">
        <f t="shared" si="3"/>
        <v>200</v>
      </c>
      <c r="V55" s="350">
        <f t="shared" si="4"/>
        <v>2</v>
      </c>
      <c r="W55" s="342">
        <f t="shared" si="5"/>
        <v>100</v>
      </c>
    </row>
    <row r="56" spans="2:23" ht="12.75">
      <c r="B56" s="365" t="s">
        <v>270</v>
      </c>
      <c r="C56" s="298" t="s">
        <v>317</v>
      </c>
      <c r="D56" s="152">
        <v>1951</v>
      </c>
      <c r="E56" s="347">
        <v>0</v>
      </c>
      <c r="F56" s="259">
        <v>0</v>
      </c>
      <c r="G56" s="259">
        <v>0</v>
      </c>
      <c r="H56" s="259">
        <v>110</v>
      </c>
      <c r="I56" s="259">
        <v>0</v>
      </c>
      <c r="J56" s="259">
        <v>0</v>
      </c>
      <c r="K56" s="259">
        <v>0</v>
      </c>
      <c r="L56" s="259">
        <v>0</v>
      </c>
      <c r="M56" s="259">
        <v>0</v>
      </c>
      <c r="N56" s="259">
        <v>0</v>
      </c>
      <c r="O56" s="259">
        <v>0</v>
      </c>
      <c r="P56" s="259">
        <v>0</v>
      </c>
      <c r="Q56" s="259">
        <v>0</v>
      </c>
      <c r="R56" s="259">
        <v>0</v>
      </c>
      <c r="S56" s="346">
        <v>0</v>
      </c>
      <c r="T56" s="341">
        <f t="shared" si="3"/>
        <v>110</v>
      </c>
      <c r="V56" s="350">
        <f t="shared" si="4"/>
        <v>1</v>
      </c>
      <c r="W56" s="342">
        <f t="shared" si="5"/>
        <v>110</v>
      </c>
    </row>
    <row r="57" spans="2:23" ht="12.75">
      <c r="B57" s="365" t="s">
        <v>270</v>
      </c>
      <c r="C57" s="298" t="s">
        <v>329</v>
      </c>
      <c r="D57" s="152">
        <v>1946</v>
      </c>
      <c r="E57" s="347">
        <v>0</v>
      </c>
      <c r="F57" s="259">
        <v>0</v>
      </c>
      <c r="G57" s="259">
        <v>0</v>
      </c>
      <c r="H57" s="259">
        <v>110</v>
      </c>
      <c r="I57" s="259">
        <v>0</v>
      </c>
      <c r="J57" s="259">
        <v>0</v>
      </c>
      <c r="K57" s="259">
        <v>0</v>
      </c>
      <c r="L57" s="259">
        <v>0</v>
      </c>
      <c r="M57" s="259">
        <v>0</v>
      </c>
      <c r="N57" s="259">
        <v>0</v>
      </c>
      <c r="O57" s="259">
        <v>0</v>
      </c>
      <c r="P57" s="259">
        <v>0</v>
      </c>
      <c r="Q57" s="259">
        <v>0</v>
      </c>
      <c r="R57" s="259">
        <v>0</v>
      </c>
      <c r="S57" s="346">
        <v>0</v>
      </c>
      <c r="T57" s="341">
        <f t="shared" si="3"/>
        <v>110</v>
      </c>
      <c r="V57" s="350">
        <f t="shared" si="4"/>
        <v>1</v>
      </c>
      <c r="W57" s="342">
        <f t="shared" si="5"/>
        <v>110</v>
      </c>
    </row>
    <row r="58" spans="2:23" ht="12.75">
      <c r="B58" s="365" t="s">
        <v>290</v>
      </c>
      <c r="C58" s="298" t="s">
        <v>287</v>
      </c>
      <c r="D58" s="152">
        <v>1947</v>
      </c>
      <c r="E58" s="347">
        <v>0</v>
      </c>
      <c r="F58" s="259">
        <v>0</v>
      </c>
      <c r="G58" s="259">
        <v>100</v>
      </c>
      <c r="H58" s="259">
        <v>0</v>
      </c>
      <c r="I58" s="259">
        <v>0</v>
      </c>
      <c r="J58" s="259">
        <v>0</v>
      </c>
      <c r="K58" s="259">
        <v>0</v>
      </c>
      <c r="L58" s="259">
        <v>0</v>
      </c>
      <c r="M58" s="259">
        <v>0</v>
      </c>
      <c r="N58" s="259">
        <v>0</v>
      </c>
      <c r="O58" s="259">
        <v>0</v>
      </c>
      <c r="P58" s="259">
        <v>0</v>
      </c>
      <c r="Q58" s="259">
        <v>0</v>
      </c>
      <c r="R58" s="259">
        <v>0</v>
      </c>
      <c r="S58" s="346">
        <v>0</v>
      </c>
      <c r="T58" s="341">
        <f t="shared" si="3"/>
        <v>100</v>
      </c>
      <c r="V58" s="350">
        <f t="shared" si="4"/>
        <v>1</v>
      </c>
      <c r="W58" s="342">
        <f t="shared" si="5"/>
        <v>100</v>
      </c>
    </row>
    <row r="59" spans="2:23" ht="12.75">
      <c r="B59" s="365" t="s">
        <v>290</v>
      </c>
      <c r="C59" s="298" t="s">
        <v>175</v>
      </c>
      <c r="D59" s="152">
        <v>1949</v>
      </c>
      <c r="E59" s="286">
        <v>100</v>
      </c>
      <c r="F59" s="375">
        <v>0</v>
      </c>
      <c r="G59" s="275">
        <v>0</v>
      </c>
      <c r="H59" s="275">
        <v>0</v>
      </c>
      <c r="I59" s="275">
        <v>0</v>
      </c>
      <c r="J59" s="275">
        <v>0</v>
      </c>
      <c r="K59" s="275">
        <v>0</v>
      </c>
      <c r="L59" s="275">
        <v>0</v>
      </c>
      <c r="M59" s="275">
        <v>0</v>
      </c>
      <c r="N59" s="275">
        <v>0</v>
      </c>
      <c r="O59" s="275">
        <v>0</v>
      </c>
      <c r="P59" s="275">
        <v>0</v>
      </c>
      <c r="Q59" s="275">
        <v>0</v>
      </c>
      <c r="R59" s="275">
        <v>0</v>
      </c>
      <c r="S59" s="277">
        <v>0</v>
      </c>
      <c r="T59" s="341">
        <f t="shared" si="3"/>
        <v>100</v>
      </c>
      <c r="V59" s="350">
        <f t="shared" si="4"/>
        <v>1</v>
      </c>
      <c r="W59" s="342">
        <f t="shared" si="5"/>
        <v>100</v>
      </c>
    </row>
    <row r="60" spans="2:23" ht="12.75">
      <c r="B60" s="290" t="s">
        <v>449</v>
      </c>
      <c r="C60" s="194" t="s">
        <v>337</v>
      </c>
      <c r="D60" s="152">
        <v>1950</v>
      </c>
      <c r="E60" s="347">
        <v>0</v>
      </c>
      <c r="F60" s="259">
        <v>0</v>
      </c>
      <c r="G60" s="259">
        <v>0</v>
      </c>
      <c r="H60" s="259">
        <v>88</v>
      </c>
      <c r="I60" s="259">
        <v>0</v>
      </c>
      <c r="J60" s="259">
        <v>0</v>
      </c>
      <c r="K60" s="259">
        <v>0</v>
      </c>
      <c r="L60" s="259">
        <v>0</v>
      </c>
      <c r="M60" s="259">
        <v>0</v>
      </c>
      <c r="N60" s="259">
        <v>0</v>
      </c>
      <c r="O60" s="259">
        <v>0</v>
      </c>
      <c r="P60" s="259">
        <v>0</v>
      </c>
      <c r="Q60" s="259">
        <v>0</v>
      </c>
      <c r="R60" s="259">
        <v>0</v>
      </c>
      <c r="S60" s="346">
        <v>0</v>
      </c>
      <c r="T60" s="341">
        <f t="shared" si="3"/>
        <v>88</v>
      </c>
      <c r="V60" s="350">
        <f t="shared" si="4"/>
        <v>1</v>
      </c>
      <c r="W60" s="342">
        <f t="shared" si="5"/>
        <v>88</v>
      </c>
    </row>
    <row r="61" spans="2:23" ht="13.5" thickBot="1">
      <c r="B61" s="266" t="s">
        <v>449</v>
      </c>
      <c r="C61" s="139" t="s">
        <v>190</v>
      </c>
      <c r="D61" s="149">
        <v>1947</v>
      </c>
      <c r="E61" s="369">
        <v>0</v>
      </c>
      <c r="F61" s="370">
        <v>0</v>
      </c>
      <c r="G61" s="370">
        <v>0</v>
      </c>
      <c r="H61" s="370">
        <v>88</v>
      </c>
      <c r="I61" s="370">
        <v>0</v>
      </c>
      <c r="J61" s="370">
        <v>0</v>
      </c>
      <c r="K61" s="370">
        <v>0</v>
      </c>
      <c r="L61" s="370">
        <v>0</v>
      </c>
      <c r="M61" s="370">
        <v>0</v>
      </c>
      <c r="N61" s="370">
        <v>0</v>
      </c>
      <c r="O61" s="370">
        <v>0</v>
      </c>
      <c r="P61" s="370">
        <v>0</v>
      </c>
      <c r="Q61" s="370">
        <v>0</v>
      </c>
      <c r="R61" s="370">
        <v>0</v>
      </c>
      <c r="S61" s="371">
        <v>0</v>
      </c>
      <c r="T61" s="349">
        <f t="shared" si="3"/>
        <v>88</v>
      </c>
      <c r="V61" s="352">
        <f t="shared" si="4"/>
        <v>1</v>
      </c>
      <c r="W61" s="353">
        <f t="shared" si="5"/>
        <v>88</v>
      </c>
    </row>
    <row r="62" spans="2:20" ht="13.5" thickBot="1">
      <c r="B62" s="300"/>
      <c r="C62" s="192"/>
      <c r="D62" s="193"/>
      <c r="E62" s="301"/>
      <c r="F62" s="301"/>
      <c r="G62" s="332"/>
      <c r="H62" s="332"/>
      <c r="I62" s="332"/>
      <c r="J62" s="332"/>
      <c r="K62" s="301"/>
      <c r="L62" s="332"/>
      <c r="M62" s="191"/>
      <c r="N62" s="191"/>
      <c r="O62" s="190"/>
      <c r="P62" s="301"/>
      <c r="Q62" s="301"/>
      <c r="R62" s="301"/>
      <c r="S62" s="301"/>
      <c r="T62" s="117"/>
    </row>
    <row r="63" spans="2:23" ht="13.5" thickBot="1">
      <c r="B63" s="253" t="s">
        <v>0</v>
      </c>
      <c r="C63" s="144" t="s">
        <v>183</v>
      </c>
      <c r="D63" s="142" t="s">
        <v>126</v>
      </c>
      <c r="E63" s="5">
        <v>1</v>
      </c>
      <c r="F63" s="6">
        <v>2</v>
      </c>
      <c r="G63" s="6">
        <v>3</v>
      </c>
      <c r="H63" s="6">
        <v>4</v>
      </c>
      <c r="I63" s="6">
        <v>5</v>
      </c>
      <c r="J63" s="6">
        <v>6</v>
      </c>
      <c r="K63" s="6">
        <v>7</v>
      </c>
      <c r="L63" s="59">
        <v>8</v>
      </c>
      <c r="M63" s="6">
        <v>9</v>
      </c>
      <c r="N63" s="6">
        <v>10</v>
      </c>
      <c r="O63" s="6">
        <v>11</v>
      </c>
      <c r="P63" s="6">
        <v>12</v>
      </c>
      <c r="Q63" s="6">
        <v>13</v>
      </c>
      <c r="R63" s="6">
        <v>14</v>
      </c>
      <c r="S63" s="6">
        <v>15</v>
      </c>
      <c r="T63" s="99" t="s">
        <v>125</v>
      </c>
      <c r="V63" s="99" t="s">
        <v>308</v>
      </c>
      <c r="W63" s="334" t="s">
        <v>309</v>
      </c>
    </row>
    <row r="64" spans="1:23" ht="12.75">
      <c r="A64">
        <v>1</v>
      </c>
      <c r="B64" s="254" t="s">
        <v>266</v>
      </c>
      <c r="C64" s="140" t="s">
        <v>294</v>
      </c>
      <c r="D64" s="153">
        <v>1940</v>
      </c>
      <c r="E64" s="280">
        <v>100</v>
      </c>
      <c r="F64" s="255">
        <v>0</v>
      </c>
      <c r="G64" s="281">
        <v>60</v>
      </c>
      <c r="H64" s="255">
        <v>110</v>
      </c>
      <c r="I64" s="255">
        <v>0</v>
      </c>
      <c r="J64" s="255">
        <v>0</v>
      </c>
      <c r="K64" s="255">
        <v>0</v>
      </c>
      <c r="L64" s="255">
        <v>0</v>
      </c>
      <c r="M64" s="255">
        <v>0</v>
      </c>
      <c r="N64" s="255">
        <v>0</v>
      </c>
      <c r="O64" s="255">
        <v>0</v>
      </c>
      <c r="P64" s="255">
        <v>0</v>
      </c>
      <c r="Q64" s="255">
        <v>0</v>
      </c>
      <c r="R64" s="255">
        <v>0</v>
      </c>
      <c r="S64" s="348">
        <v>0</v>
      </c>
      <c r="T64" s="337">
        <f aca="true" t="shared" si="6" ref="T64:T80">LARGE(E64:R64,1)+LARGE(E64:R64,2)+LARGE(E64:R64,3)+LARGE(E64:R64,4)+LARGE(E64:R64,5)+LARGE(E64:R64,6)+LARGE(E64:R64,7)+S64</f>
        <v>270</v>
      </c>
      <c r="V64" s="339">
        <f>COUNTIF(E64:S64,"&gt;0")</f>
        <v>3</v>
      </c>
      <c r="W64" s="340">
        <f>T64/V64</f>
        <v>90</v>
      </c>
    </row>
    <row r="65" spans="1:23" ht="12.75">
      <c r="A65">
        <v>2</v>
      </c>
      <c r="B65" s="290" t="s">
        <v>266</v>
      </c>
      <c r="C65" s="140" t="s">
        <v>145</v>
      </c>
      <c r="D65" s="152">
        <v>1942</v>
      </c>
      <c r="E65" s="282">
        <v>100</v>
      </c>
      <c r="F65" s="259">
        <v>0</v>
      </c>
      <c r="G65" s="284">
        <v>60</v>
      </c>
      <c r="H65" s="259">
        <v>110</v>
      </c>
      <c r="I65" s="259">
        <v>0</v>
      </c>
      <c r="J65" s="259">
        <v>0</v>
      </c>
      <c r="K65" s="259">
        <v>0</v>
      </c>
      <c r="L65" s="259">
        <v>0</v>
      </c>
      <c r="M65" s="259">
        <v>0</v>
      </c>
      <c r="N65" s="259">
        <v>0</v>
      </c>
      <c r="O65" s="259">
        <v>0</v>
      </c>
      <c r="P65" s="259">
        <v>0</v>
      </c>
      <c r="Q65" s="259">
        <v>0</v>
      </c>
      <c r="R65" s="259">
        <v>0</v>
      </c>
      <c r="S65" s="346">
        <v>0</v>
      </c>
      <c r="T65" s="341">
        <f t="shared" si="6"/>
        <v>270</v>
      </c>
      <c r="V65" s="350">
        <f>COUNTIF(E65:S65,"&gt;0")</f>
        <v>3</v>
      </c>
      <c r="W65" s="351">
        <f>T65/V65</f>
        <v>90</v>
      </c>
    </row>
    <row r="66" spans="1:23" ht="12.75">
      <c r="A66">
        <v>3</v>
      </c>
      <c r="B66" s="290" t="s">
        <v>263</v>
      </c>
      <c r="C66" s="140" t="s">
        <v>157</v>
      </c>
      <c r="D66" s="152">
        <v>1936</v>
      </c>
      <c r="E66" s="286">
        <v>80</v>
      </c>
      <c r="F66" s="259">
        <v>0</v>
      </c>
      <c r="G66" s="276">
        <v>100</v>
      </c>
      <c r="H66" s="259">
        <v>66</v>
      </c>
      <c r="I66" s="259">
        <v>0</v>
      </c>
      <c r="J66" s="259">
        <v>0</v>
      </c>
      <c r="K66" s="259">
        <v>0</v>
      </c>
      <c r="L66" s="259">
        <v>0</v>
      </c>
      <c r="M66" s="259">
        <v>0</v>
      </c>
      <c r="N66" s="259">
        <v>0</v>
      </c>
      <c r="O66" s="259">
        <v>0</v>
      </c>
      <c r="P66" s="259">
        <v>0</v>
      </c>
      <c r="Q66" s="259">
        <v>0</v>
      </c>
      <c r="R66" s="259">
        <v>0</v>
      </c>
      <c r="S66" s="346">
        <v>0</v>
      </c>
      <c r="T66" s="341">
        <f t="shared" si="6"/>
        <v>246</v>
      </c>
      <c r="V66" s="350">
        <f aca="true" t="shared" si="7" ref="V66:V79">COUNTIF(E66:S66,"&gt;0")</f>
        <v>3</v>
      </c>
      <c r="W66" s="342">
        <f aca="true" t="shared" si="8" ref="W66:W79">T66/V66</f>
        <v>82</v>
      </c>
    </row>
    <row r="67" spans="1:23" ht="12.75">
      <c r="A67">
        <v>4</v>
      </c>
      <c r="B67" s="290" t="s">
        <v>295</v>
      </c>
      <c r="C67" s="140" t="s">
        <v>184</v>
      </c>
      <c r="D67" s="152">
        <v>1936</v>
      </c>
      <c r="E67" s="284">
        <v>60</v>
      </c>
      <c r="F67" s="259">
        <v>0</v>
      </c>
      <c r="G67" s="259">
        <v>100</v>
      </c>
      <c r="H67" s="259">
        <v>66</v>
      </c>
      <c r="I67" s="259">
        <v>0</v>
      </c>
      <c r="J67" s="259">
        <v>0</v>
      </c>
      <c r="K67" s="259">
        <v>0</v>
      </c>
      <c r="L67" s="259">
        <v>0</v>
      </c>
      <c r="M67" s="259">
        <v>0</v>
      </c>
      <c r="N67" s="259">
        <v>0</v>
      </c>
      <c r="O67" s="259">
        <v>0</v>
      </c>
      <c r="P67" s="259">
        <v>0</v>
      </c>
      <c r="Q67" s="259">
        <v>0</v>
      </c>
      <c r="R67" s="259">
        <v>0</v>
      </c>
      <c r="S67" s="346">
        <v>0</v>
      </c>
      <c r="T67" s="341">
        <f t="shared" si="6"/>
        <v>226</v>
      </c>
      <c r="V67" s="350">
        <f t="shared" si="7"/>
        <v>3</v>
      </c>
      <c r="W67" s="342">
        <f t="shared" si="8"/>
        <v>75.33333333333333</v>
      </c>
    </row>
    <row r="68" spans="1:23" ht="12.75">
      <c r="A68">
        <v>5</v>
      </c>
      <c r="B68" s="290" t="s">
        <v>302</v>
      </c>
      <c r="C68" s="140" t="s">
        <v>209</v>
      </c>
      <c r="D68" s="152">
        <v>1941</v>
      </c>
      <c r="E68" s="347">
        <v>0</v>
      </c>
      <c r="F68" s="259">
        <v>0</v>
      </c>
      <c r="G68" s="259">
        <v>80</v>
      </c>
      <c r="H68" s="259">
        <v>88</v>
      </c>
      <c r="I68" s="259">
        <v>0</v>
      </c>
      <c r="J68" s="259">
        <v>0</v>
      </c>
      <c r="K68" s="259">
        <v>0</v>
      </c>
      <c r="L68" s="259">
        <v>0</v>
      </c>
      <c r="M68" s="259">
        <v>0</v>
      </c>
      <c r="N68" s="259">
        <v>0</v>
      </c>
      <c r="O68" s="259">
        <v>0</v>
      </c>
      <c r="P68" s="259">
        <v>0</v>
      </c>
      <c r="Q68" s="259">
        <v>0</v>
      </c>
      <c r="R68" s="259">
        <v>0</v>
      </c>
      <c r="S68" s="346">
        <v>0</v>
      </c>
      <c r="T68" s="341">
        <f t="shared" si="6"/>
        <v>168</v>
      </c>
      <c r="V68" s="350">
        <f t="shared" si="7"/>
        <v>2</v>
      </c>
      <c r="W68" s="342">
        <f t="shared" si="8"/>
        <v>84</v>
      </c>
    </row>
    <row r="69" spans="1:23" ht="12.75">
      <c r="A69">
        <v>6</v>
      </c>
      <c r="B69" s="290" t="s">
        <v>302</v>
      </c>
      <c r="C69" s="140" t="s">
        <v>210</v>
      </c>
      <c r="D69" s="152">
        <v>1939</v>
      </c>
      <c r="E69" s="347">
        <v>0</v>
      </c>
      <c r="F69" s="259">
        <v>0</v>
      </c>
      <c r="G69" s="259">
        <v>80</v>
      </c>
      <c r="H69" s="259">
        <v>88</v>
      </c>
      <c r="I69" s="259">
        <v>0</v>
      </c>
      <c r="J69" s="259">
        <v>0</v>
      </c>
      <c r="K69" s="259">
        <v>0</v>
      </c>
      <c r="L69" s="259">
        <v>0</v>
      </c>
      <c r="M69" s="259">
        <v>0</v>
      </c>
      <c r="N69" s="259">
        <v>0</v>
      </c>
      <c r="O69" s="259">
        <v>0</v>
      </c>
      <c r="P69" s="259">
        <v>0</v>
      </c>
      <c r="Q69" s="259">
        <v>0</v>
      </c>
      <c r="R69" s="259">
        <v>0</v>
      </c>
      <c r="S69" s="346">
        <v>0</v>
      </c>
      <c r="T69" s="341">
        <f t="shared" si="6"/>
        <v>168</v>
      </c>
      <c r="V69" s="350">
        <f t="shared" si="7"/>
        <v>2</v>
      </c>
      <c r="W69" s="342">
        <f t="shared" si="8"/>
        <v>84</v>
      </c>
    </row>
    <row r="70" spans="1:23" ht="12.75">
      <c r="A70">
        <v>7</v>
      </c>
      <c r="B70" s="290" t="s">
        <v>279</v>
      </c>
      <c r="C70" s="140" t="s">
        <v>185</v>
      </c>
      <c r="D70" s="152">
        <v>1936</v>
      </c>
      <c r="E70" s="286">
        <v>60</v>
      </c>
      <c r="F70" s="259">
        <v>0</v>
      </c>
      <c r="G70" s="259">
        <v>60</v>
      </c>
      <c r="H70" s="259">
        <v>44</v>
      </c>
      <c r="I70" s="259">
        <v>0</v>
      </c>
      <c r="J70" s="259">
        <v>0</v>
      </c>
      <c r="K70" s="259">
        <v>0</v>
      </c>
      <c r="L70" s="259">
        <v>0</v>
      </c>
      <c r="M70" s="259">
        <v>0</v>
      </c>
      <c r="N70" s="259">
        <v>0</v>
      </c>
      <c r="O70" s="259">
        <v>0</v>
      </c>
      <c r="P70" s="259">
        <v>0</v>
      </c>
      <c r="Q70" s="259">
        <v>0</v>
      </c>
      <c r="R70" s="259">
        <v>0</v>
      </c>
      <c r="S70" s="346">
        <v>0</v>
      </c>
      <c r="T70" s="341">
        <f t="shared" si="6"/>
        <v>164</v>
      </c>
      <c r="V70" s="350">
        <f t="shared" si="7"/>
        <v>3</v>
      </c>
      <c r="W70" s="342">
        <f t="shared" si="8"/>
        <v>54.666666666666664</v>
      </c>
    </row>
    <row r="71" spans="1:23" ht="12.75">
      <c r="A71">
        <v>8</v>
      </c>
      <c r="B71" s="290" t="s">
        <v>280</v>
      </c>
      <c r="C71" s="140" t="s">
        <v>298</v>
      </c>
      <c r="D71" s="152">
        <v>1935</v>
      </c>
      <c r="E71" s="347">
        <v>0</v>
      </c>
      <c r="F71" s="259">
        <v>0</v>
      </c>
      <c r="G71" s="259">
        <v>60</v>
      </c>
      <c r="H71" s="259">
        <v>44</v>
      </c>
      <c r="I71" s="259">
        <v>0</v>
      </c>
      <c r="J71" s="259">
        <v>0</v>
      </c>
      <c r="K71" s="259">
        <v>0</v>
      </c>
      <c r="L71" s="259">
        <v>0</v>
      </c>
      <c r="M71" s="259">
        <v>0</v>
      </c>
      <c r="N71" s="259">
        <v>0</v>
      </c>
      <c r="O71" s="259">
        <v>0</v>
      </c>
      <c r="P71" s="259">
        <v>0</v>
      </c>
      <c r="Q71" s="259">
        <v>0</v>
      </c>
      <c r="R71" s="259">
        <v>0</v>
      </c>
      <c r="S71" s="346">
        <v>0</v>
      </c>
      <c r="T71" s="341">
        <f t="shared" si="6"/>
        <v>104</v>
      </c>
      <c r="V71" s="350">
        <f t="shared" si="7"/>
        <v>2</v>
      </c>
      <c r="W71" s="342">
        <f t="shared" si="8"/>
        <v>52</v>
      </c>
    </row>
    <row r="72" spans="1:23" ht="12.75">
      <c r="A72">
        <v>9</v>
      </c>
      <c r="B72" s="290" t="s">
        <v>338</v>
      </c>
      <c r="C72" s="140" t="s">
        <v>193</v>
      </c>
      <c r="D72" s="152">
        <v>1930</v>
      </c>
      <c r="E72" s="286">
        <v>0</v>
      </c>
      <c r="F72" s="375">
        <v>0</v>
      </c>
      <c r="G72" s="275">
        <v>40</v>
      </c>
      <c r="H72" s="275">
        <v>44</v>
      </c>
      <c r="I72" s="275">
        <v>0</v>
      </c>
      <c r="J72" s="275">
        <v>0</v>
      </c>
      <c r="K72" s="275">
        <v>0</v>
      </c>
      <c r="L72" s="275">
        <v>0</v>
      </c>
      <c r="M72" s="275">
        <v>0</v>
      </c>
      <c r="N72" s="275">
        <v>0</v>
      </c>
      <c r="O72" s="275">
        <v>0</v>
      </c>
      <c r="P72" s="275">
        <v>0</v>
      </c>
      <c r="Q72" s="275">
        <v>0</v>
      </c>
      <c r="R72" s="275">
        <v>0</v>
      </c>
      <c r="S72" s="277">
        <v>0</v>
      </c>
      <c r="T72" s="341">
        <f t="shared" si="6"/>
        <v>84</v>
      </c>
      <c r="V72" s="350">
        <f t="shared" si="7"/>
        <v>2</v>
      </c>
      <c r="W72" s="342">
        <f t="shared" si="8"/>
        <v>42</v>
      </c>
    </row>
    <row r="73" spans="1:23" ht="12.75">
      <c r="A73">
        <v>10</v>
      </c>
      <c r="B73" s="290" t="s">
        <v>338</v>
      </c>
      <c r="C73" s="140" t="s">
        <v>230</v>
      </c>
      <c r="D73" s="152">
        <v>1940</v>
      </c>
      <c r="E73" s="347">
        <v>0</v>
      </c>
      <c r="F73" s="259">
        <v>0</v>
      </c>
      <c r="G73" s="259">
        <v>40</v>
      </c>
      <c r="H73" s="259">
        <v>44</v>
      </c>
      <c r="I73" s="259">
        <v>0</v>
      </c>
      <c r="J73" s="259">
        <v>0</v>
      </c>
      <c r="K73" s="259">
        <v>0</v>
      </c>
      <c r="L73" s="259">
        <v>0</v>
      </c>
      <c r="M73" s="259">
        <v>0</v>
      </c>
      <c r="N73" s="259">
        <v>0</v>
      </c>
      <c r="O73" s="259">
        <v>0</v>
      </c>
      <c r="P73" s="259">
        <v>0</v>
      </c>
      <c r="Q73" s="259">
        <v>0</v>
      </c>
      <c r="R73" s="259">
        <v>0</v>
      </c>
      <c r="S73" s="346">
        <v>0</v>
      </c>
      <c r="T73" s="341">
        <f t="shared" si="6"/>
        <v>84</v>
      </c>
      <c r="V73" s="350">
        <f t="shared" si="7"/>
        <v>2</v>
      </c>
      <c r="W73" s="342">
        <f t="shared" si="8"/>
        <v>42</v>
      </c>
    </row>
    <row r="74" spans="1:23" ht="12.75">
      <c r="A74">
        <v>11</v>
      </c>
      <c r="B74" s="290" t="s">
        <v>293</v>
      </c>
      <c r="C74" s="140" t="s">
        <v>191</v>
      </c>
      <c r="D74" s="152">
        <v>1942</v>
      </c>
      <c r="E74" s="347">
        <v>80</v>
      </c>
      <c r="F74" s="259">
        <v>0</v>
      </c>
      <c r="G74" s="259"/>
      <c r="H74" s="259">
        <v>0</v>
      </c>
      <c r="I74" s="259">
        <v>0</v>
      </c>
      <c r="J74" s="259">
        <v>0</v>
      </c>
      <c r="K74" s="259">
        <v>0</v>
      </c>
      <c r="L74" s="259">
        <v>0</v>
      </c>
      <c r="M74" s="259">
        <v>0</v>
      </c>
      <c r="N74" s="259">
        <v>0</v>
      </c>
      <c r="O74" s="259">
        <v>0</v>
      </c>
      <c r="P74" s="259">
        <v>0</v>
      </c>
      <c r="Q74" s="259">
        <v>0</v>
      </c>
      <c r="R74" s="259">
        <v>0</v>
      </c>
      <c r="S74" s="346">
        <v>0</v>
      </c>
      <c r="T74" s="341">
        <f t="shared" si="6"/>
        <v>80</v>
      </c>
      <c r="V74" s="350">
        <f t="shared" si="7"/>
        <v>1</v>
      </c>
      <c r="W74" s="342">
        <f t="shared" si="8"/>
        <v>80</v>
      </c>
    </row>
    <row r="75" spans="1:23" ht="12.75">
      <c r="A75">
        <v>12</v>
      </c>
      <c r="B75" s="290" t="s">
        <v>304</v>
      </c>
      <c r="C75" s="140" t="s">
        <v>446</v>
      </c>
      <c r="D75" s="152">
        <v>1941</v>
      </c>
      <c r="E75" s="347">
        <v>0</v>
      </c>
      <c r="F75" s="259">
        <v>0</v>
      </c>
      <c r="G75" s="259">
        <v>0</v>
      </c>
      <c r="H75" s="259">
        <v>66</v>
      </c>
      <c r="I75" s="259">
        <v>0</v>
      </c>
      <c r="J75" s="259">
        <v>0</v>
      </c>
      <c r="K75" s="259">
        <v>0</v>
      </c>
      <c r="L75" s="259">
        <v>0</v>
      </c>
      <c r="M75" s="259">
        <v>0</v>
      </c>
      <c r="N75" s="259">
        <v>0</v>
      </c>
      <c r="O75" s="259">
        <v>0</v>
      </c>
      <c r="P75" s="259">
        <v>0</v>
      </c>
      <c r="Q75" s="259">
        <v>0</v>
      </c>
      <c r="R75" s="259">
        <v>0</v>
      </c>
      <c r="S75" s="346">
        <v>0</v>
      </c>
      <c r="T75" s="341">
        <f t="shared" si="6"/>
        <v>66</v>
      </c>
      <c r="V75" s="350">
        <f>COUNTIF(E75:S75,"&gt;0")</f>
        <v>1</v>
      </c>
      <c r="W75" s="342">
        <f>T75/V75</f>
        <v>66</v>
      </c>
    </row>
    <row r="76" spans="1:23" ht="12.75">
      <c r="A76">
        <v>13</v>
      </c>
      <c r="B76" s="290" t="s">
        <v>304</v>
      </c>
      <c r="C76" s="140" t="s">
        <v>330</v>
      </c>
      <c r="D76" s="152">
        <v>1936</v>
      </c>
      <c r="E76" s="347">
        <v>0</v>
      </c>
      <c r="F76" s="259">
        <v>0</v>
      </c>
      <c r="G76" s="259">
        <v>0</v>
      </c>
      <c r="H76" s="259">
        <v>66</v>
      </c>
      <c r="I76" s="259">
        <v>0</v>
      </c>
      <c r="J76" s="259">
        <v>0</v>
      </c>
      <c r="K76" s="259">
        <v>0</v>
      </c>
      <c r="L76" s="259">
        <v>0</v>
      </c>
      <c r="M76" s="259">
        <v>0</v>
      </c>
      <c r="N76" s="259">
        <v>0</v>
      </c>
      <c r="O76" s="259">
        <v>0</v>
      </c>
      <c r="P76" s="259">
        <v>0</v>
      </c>
      <c r="Q76" s="259">
        <v>0</v>
      </c>
      <c r="R76" s="259">
        <v>0</v>
      </c>
      <c r="S76" s="346">
        <v>0</v>
      </c>
      <c r="T76" s="341">
        <f t="shared" si="6"/>
        <v>66</v>
      </c>
      <c r="V76" s="350">
        <f>COUNTIF(E76:S76,"&gt;0")</f>
        <v>1</v>
      </c>
      <c r="W76" s="342">
        <f>T76/V76</f>
        <v>66</v>
      </c>
    </row>
    <row r="77" spans="1:23" ht="12.75">
      <c r="A77">
        <v>14</v>
      </c>
      <c r="B77" s="290" t="s">
        <v>457</v>
      </c>
      <c r="C77" s="140" t="s">
        <v>144</v>
      </c>
      <c r="D77" s="152">
        <v>1944</v>
      </c>
      <c r="E77" s="347">
        <v>60</v>
      </c>
      <c r="F77" s="259">
        <v>0</v>
      </c>
      <c r="G77" s="259">
        <v>0</v>
      </c>
      <c r="H77" s="259">
        <v>0</v>
      </c>
      <c r="I77" s="259">
        <v>0</v>
      </c>
      <c r="J77" s="259">
        <v>0</v>
      </c>
      <c r="K77" s="259">
        <v>0</v>
      </c>
      <c r="L77" s="259">
        <v>0</v>
      </c>
      <c r="M77" s="259">
        <v>0</v>
      </c>
      <c r="N77" s="259">
        <v>0</v>
      </c>
      <c r="O77" s="259">
        <v>0</v>
      </c>
      <c r="P77" s="259">
        <v>0</v>
      </c>
      <c r="Q77" s="259">
        <v>0</v>
      </c>
      <c r="R77" s="259">
        <v>0</v>
      </c>
      <c r="S77" s="346">
        <v>0</v>
      </c>
      <c r="T77" s="341">
        <f t="shared" si="6"/>
        <v>60</v>
      </c>
      <c r="V77" s="350">
        <f>COUNTIF(E77:S77,"&gt;0")</f>
        <v>1</v>
      </c>
      <c r="W77" s="342">
        <f>T77/V77</f>
        <v>60</v>
      </c>
    </row>
    <row r="78" spans="1:23" ht="12.75">
      <c r="A78">
        <v>15</v>
      </c>
      <c r="B78" s="290" t="s">
        <v>457</v>
      </c>
      <c r="C78" s="140" t="s">
        <v>192</v>
      </c>
      <c r="D78" s="152">
        <v>1935</v>
      </c>
      <c r="E78" s="347">
        <v>60</v>
      </c>
      <c r="F78" s="259">
        <v>0</v>
      </c>
      <c r="G78" s="259">
        <v>0</v>
      </c>
      <c r="H78" s="259">
        <v>0</v>
      </c>
      <c r="I78" s="259">
        <v>0</v>
      </c>
      <c r="J78" s="259">
        <v>0</v>
      </c>
      <c r="K78" s="259">
        <v>0</v>
      </c>
      <c r="L78" s="259">
        <v>0</v>
      </c>
      <c r="M78" s="259">
        <v>0</v>
      </c>
      <c r="N78" s="259">
        <v>0</v>
      </c>
      <c r="O78" s="259">
        <v>0</v>
      </c>
      <c r="P78" s="259">
        <v>0</v>
      </c>
      <c r="Q78" s="259">
        <v>0</v>
      </c>
      <c r="R78" s="259">
        <v>0</v>
      </c>
      <c r="S78" s="346">
        <v>0</v>
      </c>
      <c r="T78" s="341">
        <f t="shared" si="6"/>
        <v>60</v>
      </c>
      <c r="V78" s="350">
        <f t="shared" si="7"/>
        <v>1</v>
      </c>
      <c r="W78" s="342">
        <f t="shared" si="8"/>
        <v>60</v>
      </c>
    </row>
    <row r="79" spans="1:23" ht="12.75">
      <c r="A79">
        <v>16</v>
      </c>
      <c r="B79" s="290" t="s">
        <v>453</v>
      </c>
      <c r="C79" s="194" t="s">
        <v>331</v>
      </c>
      <c r="D79" s="333">
        <v>1932</v>
      </c>
      <c r="E79" s="347">
        <v>0</v>
      </c>
      <c r="F79" s="259">
        <v>0</v>
      </c>
      <c r="G79" s="259">
        <v>0</v>
      </c>
      <c r="H79" s="259">
        <v>44</v>
      </c>
      <c r="I79" s="259">
        <v>0</v>
      </c>
      <c r="J79" s="259">
        <v>0</v>
      </c>
      <c r="K79" s="259">
        <v>0</v>
      </c>
      <c r="L79" s="259">
        <v>0</v>
      </c>
      <c r="M79" s="259">
        <v>0</v>
      </c>
      <c r="N79" s="259">
        <v>0</v>
      </c>
      <c r="O79" s="259">
        <v>0</v>
      </c>
      <c r="P79" s="259">
        <v>0</v>
      </c>
      <c r="Q79" s="259">
        <v>0</v>
      </c>
      <c r="R79" s="259">
        <v>0</v>
      </c>
      <c r="S79" s="346">
        <v>0</v>
      </c>
      <c r="T79" s="341">
        <f t="shared" si="6"/>
        <v>44</v>
      </c>
      <c r="V79" s="350">
        <f t="shared" si="7"/>
        <v>1</v>
      </c>
      <c r="W79" s="342">
        <f t="shared" si="8"/>
        <v>44</v>
      </c>
    </row>
    <row r="80" spans="1:23" ht="13.5" thickBot="1">
      <c r="A80">
        <v>17</v>
      </c>
      <c r="B80" s="266" t="s">
        <v>453</v>
      </c>
      <c r="C80" s="139" t="s">
        <v>231</v>
      </c>
      <c r="D80" s="149">
        <v>1941</v>
      </c>
      <c r="E80" s="369">
        <v>0</v>
      </c>
      <c r="F80" s="370">
        <v>0</v>
      </c>
      <c r="G80" s="370">
        <v>0</v>
      </c>
      <c r="H80" s="370">
        <v>44</v>
      </c>
      <c r="I80" s="370">
        <v>0</v>
      </c>
      <c r="J80" s="370">
        <v>0</v>
      </c>
      <c r="K80" s="370">
        <v>0</v>
      </c>
      <c r="L80" s="370">
        <v>0</v>
      </c>
      <c r="M80" s="370">
        <v>0</v>
      </c>
      <c r="N80" s="370">
        <v>0</v>
      </c>
      <c r="O80" s="370">
        <v>0</v>
      </c>
      <c r="P80" s="370">
        <v>0</v>
      </c>
      <c r="Q80" s="370">
        <v>0</v>
      </c>
      <c r="R80" s="370">
        <v>0</v>
      </c>
      <c r="S80" s="371">
        <v>0</v>
      </c>
      <c r="T80" s="349">
        <f t="shared" si="6"/>
        <v>44</v>
      </c>
      <c r="V80" s="352">
        <f>COUNTIF(E80:S80,"&gt;0")</f>
        <v>1</v>
      </c>
      <c r="W80" s="353">
        <f>T80/V80</f>
        <v>44</v>
      </c>
    </row>
    <row r="81" ht="13.5" thickBot="1"/>
    <row r="82" spans="2:23" ht="13.5" thickBot="1">
      <c r="B82" s="253" t="s">
        <v>0</v>
      </c>
      <c r="C82" s="144" t="s">
        <v>186</v>
      </c>
      <c r="D82" s="142" t="s">
        <v>126</v>
      </c>
      <c r="E82" s="5">
        <v>1</v>
      </c>
      <c r="F82" s="6">
        <v>2</v>
      </c>
      <c r="G82" s="6">
        <v>3</v>
      </c>
      <c r="H82" s="6">
        <v>4</v>
      </c>
      <c r="I82" s="6">
        <v>5</v>
      </c>
      <c r="J82" s="6">
        <v>6</v>
      </c>
      <c r="K82" s="6">
        <v>7</v>
      </c>
      <c r="L82" s="59">
        <v>8</v>
      </c>
      <c r="M82" s="6">
        <v>9</v>
      </c>
      <c r="N82" s="6">
        <v>10</v>
      </c>
      <c r="O82" s="6">
        <v>11</v>
      </c>
      <c r="P82" s="6">
        <v>12</v>
      </c>
      <c r="Q82" s="6">
        <v>13</v>
      </c>
      <c r="R82" s="6">
        <v>14</v>
      </c>
      <c r="S82" s="6">
        <v>15</v>
      </c>
      <c r="T82" s="99" t="s">
        <v>125</v>
      </c>
      <c r="V82" s="99" t="s">
        <v>308</v>
      </c>
      <c r="W82" s="334" t="s">
        <v>309</v>
      </c>
    </row>
    <row r="83" spans="2:23" ht="12.75">
      <c r="B83" s="254" t="s">
        <v>305</v>
      </c>
      <c r="C83" s="184" t="s">
        <v>300</v>
      </c>
      <c r="D83" s="148">
        <v>1977</v>
      </c>
      <c r="E83" s="280">
        <v>100</v>
      </c>
      <c r="F83" s="255">
        <v>0</v>
      </c>
      <c r="G83" s="255">
        <v>0</v>
      </c>
      <c r="H83" s="255">
        <v>0</v>
      </c>
      <c r="I83" s="255">
        <v>0</v>
      </c>
      <c r="J83" s="255">
        <v>0</v>
      </c>
      <c r="K83" s="255">
        <v>0</v>
      </c>
      <c r="L83" s="255">
        <v>0</v>
      </c>
      <c r="M83" s="255">
        <v>0</v>
      </c>
      <c r="N83" s="255">
        <v>0</v>
      </c>
      <c r="O83" s="255">
        <v>0</v>
      </c>
      <c r="P83" s="255">
        <v>0</v>
      </c>
      <c r="Q83" s="255">
        <v>0</v>
      </c>
      <c r="R83" s="255">
        <v>0</v>
      </c>
      <c r="S83" s="348">
        <v>0</v>
      </c>
      <c r="T83" s="337">
        <f aca="true" t="shared" si="9" ref="T83:T88">LARGE(E83:R83,1)+LARGE(E83:R83,2)+LARGE(E83:R83,3)+LARGE(E83:R83,4)+LARGE(E83:R83,5)+LARGE(E83:R83,6)+LARGE(E83:R83,7)+S83</f>
        <v>100</v>
      </c>
      <c r="V83" s="339">
        <f aca="true" t="shared" si="10" ref="V83:V88">COUNTIF(E83:S83,"&gt;0")</f>
        <v>1</v>
      </c>
      <c r="W83" s="340">
        <f aca="true" t="shared" si="11" ref="W83:W88">T83/V83</f>
        <v>100</v>
      </c>
    </row>
    <row r="84" spans="2:23" ht="12.75">
      <c r="B84" s="290" t="s">
        <v>305</v>
      </c>
      <c r="C84" s="140" t="s">
        <v>301</v>
      </c>
      <c r="D84" s="152">
        <v>1964</v>
      </c>
      <c r="E84" s="282">
        <v>100</v>
      </c>
      <c r="F84" s="259">
        <v>0</v>
      </c>
      <c r="G84" s="259">
        <v>0</v>
      </c>
      <c r="H84" s="259">
        <v>0</v>
      </c>
      <c r="I84" s="259">
        <v>0</v>
      </c>
      <c r="J84" s="259">
        <v>0</v>
      </c>
      <c r="K84" s="259">
        <v>0</v>
      </c>
      <c r="L84" s="259">
        <v>0</v>
      </c>
      <c r="M84" s="259">
        <v>0</v>
      </c>
      <c r="N84" s="259">
        <v>0</v>
      </c>
      <c r="O84" s="259">
        <v>0</v>
      </c>
      <c r="P84" s="259">
        <v>0</v>
      </c>
      <c r="Q84" s="259">
        <v>0</v>
      </c>
      <c r="R84" s="259">
        <v>0</v>
      </c>
      <c r="S84" s="346">
        <v>0</v>
      </c>
      <c r="T84" s="341">
        <f t="shared" si="9"/>
        <v>100</v>
      </c>
      <c r="V84" s="350">
        <f t="shared" si="10"/>
        <v>1</v>
      </c>
      <c r="W84" s="351">
        <f t="shared" si="11"/>
        <v>100</v>
      </c>
    </row>
    <row r="85" spans="2:23" ht="12.75">
      <c r="B85" s="290" t="s">
        <v>305</v>
      </c>
      <c r="C85" s="185" t="s">
        <v>306</v>
      </c>
      <c r="D85" s="152">
        <v>1977</v>
      </c>
      <c r="E85" s="347">
        <v>0</v>
      </c>
      <c r="F85" s="259">
        <v>100</v>
      </c>
      <c r="G85" s="259">
        <v>0</v>
      </c>
      <c r="H85" s="259">
        <v>0</v>
      </c>
      <c r="I85" s="259">
        <v>0</v>
      </c>
      <c r="J85" s="259">
        <v>0</v>
      </c>
      <c r="K85" s="259">
        <v>0</v>
      </c>
      <c r="L85" s="259">
        <v>0</v>
      </c>
      <c r="M85" s="259">
        <v>0</v>
      </c>
      <c r="N85" s="259">
        <v>0</v>
      </c>
      <c r="O85" s="259">
        <v>0</v>
      </c>
      <c r="P85" s="259">
        <v>0</v>
      </c>
      <c r="Q85" s="259">
        <v>0</v>
      </c>
      <c r="R85" s="259">
        <v>0</v>
      </c>
      <c r="S85" s="346">
        <v>0</v>
      </c>
      <c r="T85" s="341">
        <f t="shared" si="9"/>
        <v>100</v>
      </c>
      <c r="V85" s="350">
        <f t="shared" si="10"/>
        <v>1</v>
      </c>
      <c r="W85" s="342">
        <f t="shared" si="11"/>
        <v>100</v>
      </c>
    </row>
    <row r="86" spans="2:23" ht="12.75">
      <c r="B86" s="290" t="s">
        <v>305</v>
      </c>
      <c r="C86" s="185" t="s">
        <v>211</v>
      </c>
      <c r="D86" s="152">
        <v>1971</v>
      </c>
      <c r="E86" s="347">
        <v>0</v>
      </c>
      <c r="F86" s="259">
        <v>0</v>
      </c>
      <c r="G86" s="259">
        <v>100</v>
      </c>
      <c r="H86" s="259">
        <v>0</v>
      </c>
      <c r="I86" s="259">
        <v>0</v>
      </c>
      <c r="J86" s="259">
        <v>0</v>
      </c>
      <c r="K86" s="259">
        <v>0</v>
      </c>
      <c r="L86" s="259">
        <v>0</v>
      </c>
      <c r="M86" s="259">
        <v>0</v>
      </c>
      <c r="N86" s="259">
        <v>0</v>
      </c>
      <c r="O86" s="259">
        <v>0</v>
      </c>
      <c r="P86" s="259">
        <v>0</v>
      </c>
      <c r="Q86" s="259">
        <v>0</v>
      </c>
      <c r="R86" s="259">
        <v>0</v>
      </c>
      <c r="S86" s="346">
        <v>0</v>
      </c>
      <c r="T86" s="341">
        <f t="shared" si="9"/>
        <v>100</v>
      </c>
      <c r="V86" s="350">
        <f t="shared" si="10"/>
        <v>1</v>
      </c>
      <c r="W86" s="342">
        <f t="shared" si="11"/>
        <v>100</v>
      </c>
    </row>
    <row r="87" spans="2:23" ht="12.75">
      <c r="B87" s="290" t="s">
        <v>302</v>
      </c>
      <c r="C87" s="185" t="s">
        <v>182</v>
      </c>
      <c r="D87" s="153">
        <v>1937</v>
      </c>
      <c r="E87" s="347">
        <v>80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  <c r="K87" s="259">
        <v>0</v>
      </c>
      <c r="L87" s="259">
        <v>0</v>
      </c>
      <c r="M87" s="259">
        <v>0</v>
      </c>
      <c r="N87" s="259">
        <v>0</v>
      </c>
      <c r="O87" s="259">
        <v>0</v>
      </c>
      <c r="P87" s="259">
        <v>0</v>
      </c>
      <c r="Q87" s="259">
        <v>0</v>
      </c>
      <c r="R87" s="259">
        <v>0</v>
      </c>
      <c r="S87" s="346">
        <v>0</v>
      </c>
      <c r="T87" s="341">
        <f t="shared" si="9"/>
        <v>80</v>
      </c>
      <c r="V87" s="350">
        <f t="shared" si="10"/>
        <v>1</v>
      </c>
      <c r="W87" s="342">
        <f t="shared" si="11"/>
        <v>80</v>
      </c>
    </row>
    <row r="88" spans="2:23" ht="13.5" thickBot="1">
      <c r="B88" s="266" t="s">
        <v>302</v>
      </c>
      <c r="C88" s="139" t="s">
        <v>180</v>
      </c>
      <c r="D88" s="149">
        <v>1965</v>
      </c>
      <c r="E88" s="279">
        <v>80</v>
      </c>
      <c r="F88" s="345">
        <v>0</v>
      </c>
      <c r="G88" s="261">
        <v>0</v>
      </c>
      <c r="H88" s="261">
        <v>0</v>
      </c>
      <c r="I88" s="261">
        <v>0</v>
      </c>
      <c r="J88" s="261">
        <v>0</v>
      </c>
      <c r="K88" s="261">
        <v>0</v>
      </c>
      <c r="L88" s="261">
        <v>0</v>
      </c>
      <c r="M88" s="261">
        <v>0</v>
      </c>
      <c r="N88" s="261">
        <v>0</v>
      </c>
      <c r="O88" s="261">
        <v>0</v>
      </c>
      <c r="P88" s="261">
        <v>0</v>
      </c>
      <c r="Q88" s="261">
        <v>0</v>
      </c>
      <c r="R88" s="261">
        <v>0</v>
      </c>
      <c r="S88" s="262">
        <v>0</v>
      </c>
      <c r="T88" s="349">
        <f t="shared" si="9"/>
        <v>80</v>
      </c>
      <c r="V88" s="352">
        <f t="shared" si="10"/>
        <v>1</v>
      </c>
      <c r="W88" s="353">
        <f t="shared" si="11"/>
        <v>80</v>
      </c>
    </row>
    <row r="231" ht="13.5" thickBot="1"/>
    <row r="232" spans="2:19" s="7" customFormat="1" ht="13.5" thickBot="1">
      <c r="B232" s="303" t="s">
        <v>0</v>
      </c>
      <c r="C232" s="27" t="s">
        <v>36</v>
      </c>
      <c r="D232" s="124"/>
      <c r="E232" s="5">
        <v>1</v>
      </c>
      <c r="F232" s="6">
        <v>2</v>
      </c>
      <c r="G232" s="6">
        <v>3</v>
      </c>
      <c r="H232" s="6">
        <v>4</v>
      </c>
      <c r="I232" s="6">
        <v>5</v>
      </c>
      <c r="J232" s="6">
        <v>6</v>
      </c>
      <c r="K232" s="6">
        <v>7</v>
      </c>
      <c r="L232" s="59">
        <v>8</v>
      </c>
      <c r="M232" s="6">
        <v>9</v>
      </c>
      <c r="N232" s="6">
        <v>10</v>
      </c>
      <c r="O232" s="6">
        <v>11</v>
      </c>
      <c r="P232" s="6">
        <v>12</v>
      </c>
      <c r="Q232" s="6">
        <v>13</v>
      </c>
      <c r="R232" s="6">
        <v>14</v>
      </c>
      <c r="S232" s="60">
        <v>17</v>
      </c>
    </row>
    <row r="233" spans="2:19" s="7" customFormat="1" ht="12.75">
      <c r="B233" s="304" t="s">
        <v>48</v>
      </c>
      <c r="C233" s="13" t="s">
        <v>14</v>
      </c>
      <c r="D233" s="128"/>
      <c r="E233" s="24">
        <v>100</v>
      </c>
      <c r="F233" s="305" t="s">
        <v>47</v>
      </c>
      <c r="G233" s="285">
        <v>100</v>
      </c>
      <c r="H233" s="21">
        <v>100</v>
      </c>
      <c r="I233" s="21">
        <v>100</v>
      </c>
      <c r="J233" s="285">
        <v>100</v>
      </c>
      <c r="K233" s="305" t="s">
        <v>47</v>
      </c>
      <c r="L233" s="25">
        <v>66</v>
      </c>
      <c r="M233" s="305" t="s">
        <v>47</v>
      </c>
      <c r="N233" s="305" t="s">
        <v>47</v>
      </c>
      <c r="O233" s="25"/>
      <c r="P233" s="277"/>
      <c r="Q233" s="277"/>
      <c r="R233" s="277"/>
      <c r="S233" s="277"/>
    </row>
    <row r="234" spans="2:19" ht="12.75">
      <c r="B234" s="306" t="s">
        <v>49</v>
      </c>
      <c r="C234" s="13" t="s">
        <v>69</v>
      </c>
      <c r="D234" s="128"/>
      <c r="E234" s="14" t="s">
        <v>47</v>
      </c>
      <c r="F234" s="285">
        <v>100</v>
      </c>
      <c r="G234" s="25">
        <v>40</v>
      </c>
      <c r="H234" s="25">
        <v>40</v>
      </c>
      <c r="I234" s="305" t="s">
        <v>47</v>
      </c>
      <c r="J234" s="277">
        <v>60</v>
      </c>
      <c r="K234" s="305" t="s">
        <v>47</v>
      </c>
      <c r="L234" s="277">
        <v>88</v>
      </c>
      <c r="M234" s="21">
        <v>88</v>
      </c>
      <c r="N234" s="307">
        <v>66</v>
      </c>
      <c r="O234" s="277"/>
      <c r="P234" s="277"/>
      <c r="Q234" s="277"/>
      <c r="R234" s="277"/>
      <c r="S234" s="277"/>
    </row>
    <row r="235" spans="2:19" ht="12.75">
      <c r="B235" s="306" t="s">
        <v>54</v>
      </c>
      <c r="C235" s="13" t="s">
        <v>11</v>
      </c>
      <c r="D235" s="128"/>
      <c r="E235" s="24">
        <v>80</v>
      </c>
      <c r="F235" s="305" t="s">
        <v>47</v>
      </c>
      <c r="G235" s="21">
        <v>80</v>
      </c>
      <c r="H235" s="308" t="s">
        <v>47</v>
      </c>
      <c r="I235" s="21">
        <v>80</v>
      </c>
      <c r="J235" s="305" t="s">
        <v>47</v>
      </c>
      <c r="K235" s="308" t="s">
        <v>47</v>
      </c>
      <c r="L235" s="25">
        <v>110</v>
      </c>
      <c r="M235" s="308" t="s">
        <v>47</v>
      </c>
      <c r="N235" s="307">
        <v>110</v>
      </c>
      <c r="O235" s="25"/>
      <c r="P235" s="25"/>
      <c r="Q235" s="25"/>
      <c r="R235" s="25"/>
      <c r="S235" s="25"/>
    </row>
    <row r="236" spans="2:19" ht="12.75">
      <c r="B236" s="306" t="s">
        <v>51</v>
      </c>
      <c r="C236" s="13" t="s">
        <v>5</v>
      </c>
      <c r="D236" s="128"/>
      <c r="E236" s="24">
        <v>40</v>
      </c>
      <c r="F236" s="21">
        <v>40</v>
      </c>
      <c r="G236" s="25">
        <v>60</v>
      </c>
      <c r="H236" s="67">
        <v>40</v>
      </c>
      <c r="I236" s="305" t="s">
        <v>47</v>
      </c>
      <c r="J236" s="21">
        <v>80</v>
      </c>
      <c r="K236" s="305" t="s">
        <v>47</v>
      </c>
      <c r="L236" s="21">
        <v>44</v>
      </c>
      <c r="M236" s="25">
        <v>66</v>
      </c>
      <c r="N236" s="307">
        <v>44</v>
      </c>
      <c r="O236" s="277"/>
      <c r="P236" s="277"/>
      <c r="Q236" s="277"/>
      <c r="R236" s="277"/>
      <c r="S236" s="277"/>
    </row>
    <row r="237" spans="2:19" ht="12.75">
      <c r="B237" s="306" t="s">
        <v>52</v>
      </c>
      <c r="C237" s="13" t="s">
        <v>3</v>
      </c>
      <c r="D237" s="128"/>
      <c r="E237" s="24">
        <v>60</v>
      </c>
      <c r="F237" s="21">
        <v>80</v>
      </c>
      <c r="G237" s="305" t="s">
        <v>47</v>
      </c>
      <c r="H237" s="305" t="s">
        <v>47</v>
      </c>
      <c r="I237" s="305" t="s">
        <v>47</v>
      </c>
      <c r="J237" s="305" t="s">
        <v>47</v>
      </c>
      <c r="K237" s="305" t="s">
        <v>47</v>
      </c>
      <c r="L237" s="21">
        <v>44</v>
      </c>
      <c r="M237" s="21">
        <v>66</v>
      </c>
      <c r="N237" s="21">
        <v>88</v>
      </c>
      <c r="O237" s="277"/>
      <c r="P237" s="277"/>
      <c r="Q237" s="277"/>
      <c r="R237" s="25"/>
      <c r="S237" s="277"/>
    </row>
    <row r="238" spans="2:19" ht="12.75">
      <c r="B238" s="306" t="s">
        <v>55</v>
      </c>
      <c r="C238" s="13" t="s">
        <v>15</v>
      </c>
      <c r="D238" s="128"/>
      <c r="E238" s="24">
        <v>40</v>
      </c>
      <c r="F238" s="21">
        <v>60</v>
      </c>
      <c r="G238" s="285">
        <v>60</v>
      </c>
      <c r="H238" s="285">
        <v>80</v>
      </c>
      <c r="I238" s="305" t="s">
        <v>47</v>
      </c>
      <c r="J238" s="305" t="s">
        <v>47</v>
      </c>
      <c r="K238" s="305" t="s">
        <v>47</v>
      </c>
      <c r="L238" s="277">
        <v>44</v>
      </c>
      <c r="M238" s="308" t="s">
        <v>47</v>
      </c>
      <c r="N238" s="305" t="s">
        <v>47</v>
      </c>
      <c r="O238" s="25"/>
      <c r="P238" s="277"/>
      <c r="Q238" s="277"/>
      <c r="R238" s="277"/>
      <c r="S238" s="277"/>
    </row>
    <row r="239" spans="2:19" ht="12.75">
      <c r="B239" s="306" t="s">
        <v>56</v>
      </c>
      <c r="C239" s="13" t="s">
        <v>70</v>
      </c>
      <c r="D239" s="128"/>
      <c r="E239" s="14" t="s">
        <v>47</v>
      </c>
      <c r="F239" s="285">
        <v>40</v>
      </c>
      <c r="G239" s="305" t="s">
        <v>47</v>
      </c>
      <c r="H239" s="21">
        <v>60</v>
      </c>
      <c r="I239" s="305" t="s">
        <v>47</v>
      </c>
      <c r="J239" s="305" t="s">
        <v>47</v>
      </c>
      <c r="K239" s="305" t="s">
        <v>47</v>
      </c>
      <c r="L239" s="21">
        <v>66</v>
      </c>
      <c r="M239" s="285">
        <v>110</v>
      </c>
      <c r="N239" s="309" t="s">
        <v>47</v>
      </c>
      <c r="O239" s="277"/>
      <c r="P239" s="277"/>
      <c r="Q239" s="277"/>
      <c r="R239" s="25"/>
      <c r="S239" s="277"/>
    </row>
    <row r="240" spans="2:19" ht="12.75">
      <c r="B240" s="306" t="s">
        <v>57</v>
      </c>
      <c r="C240" s="13" t="s">
        <v>12</v>
      </c>
      <c r="D240" s="128"/>
      <c r="E240" s="310">
        <v>40</v>
      </c>
      <c r="F240" s="277">
        <v>30</v>
      </c>
      <c r="G240" s="310">
        <v>40</v>
      </c>
      <c r="H240" s="308" t="s">
        <v>47</v>
      </c>
      <c r="I240" s="308" t="s">
        <v>47</v>
      </c>
      <c r="J240" s="21">
        <v>60</v>
      </c>
      <c r="K240" s="305" t="s">
        <v>47</v>
      </c>
      <c r="L240" s="305" t="s">
        <v>47</v>
      </c>
      <c r="M240" s="308" t="s">
        <v>47</v>
      </c>
      <c r="N240" s="26">
        <v>44</v>
      </c>
      <c r="O240" s="277"/>
      <c r="P240" s="277"/>
      <c r="Q240" s="277"/>
      <c r="R240" s="25"/>
      <c r="S240" s="277"/>
    </row>
    <row r="241" spans="2:19" ht="12.75">
      <c r="B241" s="306" t="s">
        <v>58</v>
      </c>
      <c r="C241" s="13" t="s">
        <v>4</v>
      </c>
      <c r="D241" s="128"/>
      <c r="E241" s="310">
        <v>60</v>
      </c>
      <c r="F241" s="277">
        <v>40</v>
      </c>
      <c r="G241" s="308" t="s">
        <v>47</v>
      </c>
      <c r="H241" s="21">
        <v>60</v>
      </c>
      <c r="I241" s="308" t="s">
        <v>47</v>
      </c>
      <c r="J241" s="305" t="s">
        <v>47</v>
      </c>
      <c r="K241" s="305" t="s">
        <v>47</v>
      </c>
      <c r="L241" s="308" t="s">
        <v>47</v>
      </c>
      <c r="M241" s="305" t="s">
        <v>47</v>
      </c>
      <c r="N241" s="308" t="s">
        <v>47</v>
      </c>
      <c r="O241" s="277"/>
      <c r="P241" s="277"/>
      <c r="Q241" s="277"/>
      <c r="R241" s="25"/>
      <c r="S241" s="277"/>
    </row>
    <row r="242" spans="2:19" ht="12.75">
      <c r="B242" s="306" t="s">
        <v>59</v>
      </c>
      <c r="C242" s="13" t="s">
        <v>74</v>
      </c>
      <c r="D242" s="128"/>
      <c r="E242" s="14" t="s">
        <v>47</v>
      </c>
      <c r="F242" s="308" t="s">
        <v>47</v>
      </c>
      <c r="G242" s="308" t="s">
        <v>47</v>
      </c>
      <c r="H242" s="21">
        <v>40</v>
      </c>
      <c r="I242" s="305" t="s">
        <v>47</v>
      </c>
      <c r="J242" s="308" t="s">
        <v>47</v>
      </c>
      <c r="K242" s="305" t="s">
        <v>47</v>
      </c>
      <c r="L242" s="285">
        <v>44</v>
      </c>
      <c r="M242" s="305" t="s">
        <v>47</v>
      </c>
      <c r="N242" s="277">
        <v>66</v>
      </c>
      <c r="O242" s="277"/>
      <c r="P242" s="277"/>
      <c r="Q242" s="277"/>
      <c r="R242" s="277"/>
      <c r="S242" s="277"/>
    </row>
    <row r="243" spans="2:19" ht="12.75">
      <c r="B243" s="306" t="s">
        <v>62</v>
      </c>
      <c r="C243" s="13" t="s">
        <v>71</v>
      </c>
      <c r="D243" s="128"/>
      <c r="E243" s="14" t="s">
        <v>47</v>
      </c>
      <c r="F243" s="277">
        <v>60</v>
      </c>
      <c r="G243" s="305" t="s">
        <v>47</v>
      </c>
      <c r="H243" s="308" t="s">
        <v>47</v>
      </c>
      <c r="I243" s="305" t="s">
        <v>47</v>
      </c>
      <c r="J243" s="305" t="s">
        <v>47</v>
      </c>
      <c r="K243" s="305" t="s">
        <v>47</v>
      </c>
      <c r="L243" s="277">
        <v>33</v>
      </c>
      <c r="M243" s="305" t="s">
        <v>47</v>
      </c>
      <c r="N243" s="309" t="s">
        <v>47</v>
      </c>
      <c r="O243" s="277"/>
      <c r="P243" s="277"/>
      <c r="Q243" s="277"/>
      <c r="R243" s="277"/>
      <c r="S243" s="277"/>
    </row>
    <row r="244" spans="2:19" ht="12.75">
      <c r="B244" s="306" t="s">
        <v>63</v>
      </c>
      <c r="C244" s="13" t="s">
        <v>73</v>
      </c>
      <c r="D244" s="128"/>
      <c r="E244" s="14" t="s">
        <v>47</v>
      </c>
      <c r="F244" s="277">
        <v>40</v>
      </c>
      <c r="G244" s="305" t="s">
        <v>47</v>
      </c>
      <c r="H244" s="308" t="s">
        <v>47</v>
      </c>
      <c r="I244" s="305" t="s">
        <v>47</v>
      </c>
      <c r="J244" s="305" t="s">
        <v>47</v>
      </c>
      <c r="K244" s="305" t="s">
        <v>47</v>
      </c>
      <c r="L244" s="305" t="s">
        <v>47</v>
      </c>
      <c r="M244" s="305" t="s">
        <v>47</v>
      </c>
      <c r="N244" s="285">
        <v>44</v>
      </c>
      <c r="O244" s="277"/>
      <c r="P244" s="277"/>
      <c r="Q244" s="277"/>
      <c r="R244" s="277"/>
      <c r="S244" s="277"/>
    </row>
    <row r="245" spans="2:19" ht="12.75">
      <c r="B245" s="306" t="s">
        <v>65</v>
      </c>
      <c r="C245" s="13" t="s">
        <v>72</v>
      </c>
      <c r="D245" s="128"/>
      <c r="E245" s="14" t="s">
        <v>47</v>
      </c>
      <c r="F245" s="308" t="s">
        <v>47</v>
      </c>
      <c r="G245" s="61" t="s">
        <v>47</v>
      </c>
      <c r="H245" s="308" t="s">
        <v>47</v>
      </c>
      <c r="I245" s="285">
        <v>60</v>
      </c>
      <c r="J245" s="305" t="s">
        <v>47</v>
      </c>
      <c r="K245" s="305" t="s">
        <v>47</v>
      </c>
      <c r="L245" s="305" t="s">
        <v>47</v>
      </c>
      <c r="M245" s="308" t="s">
        <v>47</v>
      </c>
      <c r="N245" s="305" t="s">
        <v>47</v>
      </c>
      <c r="O245" s="277"/>
      <c r="P245" s="277"/>
      <c r="Q245" s="277"/>
      <c r="R245" s="277"/>
      <c r="S245" s="277"/>
    </row>
    <row r="246" spans="2:19" ht="12.75">
      <c r="B246" s="306" t="s">
        <v>104</v>
      </c>
      <c r="C246" s="13" t="s">
        <v>75</v>
      </c>
      <c r="D246" s="128"/>
      <c r="E246" s="14" t="s">
        <v>47</v>
      </c>
      <c r="F246" s="308" t="s">
        <v>47</v>
      </c>
      <c r="G246" s="61" t="s">
        <v>47</v>
      </c>
      <c r="H246" s="308" t="s">
        <v>47</v>
      </c>
      <c r="I246" s="61" t="s">
        <v>47</v>
      </c>
      <c r="J246" s="305" t="s">
        <v>47</v>
      </c>
      <c r="K246" s="305" t="s">
        <v>47</v>
      </c>
      <c r="L246" s="305" t="s">
        <v>47</v>
      </c>
      <c r="M246" s="25">
        <v>44</v>
      </c>
      <c r="N246" s="305" t="s">
        <v>47</v>
      </c>
      <c r="O246" s="277"/>
      <c r="P246" s="277"/>
      <c r="Q246" s="277"/>
      <c r="R246" s="277"/>
      <c r="S246" s="277"/>
    </row>
    <row r="247" spans="2:19" ht="12.75">
      <c r="B247" s="306" t="s">
        <v>104</v>
      </c>
      <c r="C247" s="13" t="s">
        <v>76</v>
      </c>
      <c r="D247" s="128"/>
      <c r="E247" s="14" t="s">
        <v>47</v>
      </c>
      <c r="F247" s="305" t="s">
        <v>47</v>
      </c>
      <c r="G247" s="3" t="s">
        <v>47</v>
      </c>
      <c r="H247" s="308" t="s">
        <v>47</v>
      </c>
      <c r="I247" s="3" t="s">
        <v>47</v>
      </c>
      <c r="J247" s="308" t="s">
        <v>47</v>
      </c>
      <c r="K247" s="305" t="s">
        <v>47</v>
      </c>
      <c r="L247" s="308" t="s">
        <v>47</v>
      </c>
      <c r="M247" s="21">
        <v>44</v>
      </c>
      <c r="N247" s="305" t="s">
        <v>47</v>
      </c>
      <c r="O247" s="277"/>
      <c r="P247" s="277"/>
      <c r="Q247" s="277"/>
      <c r="R247" s="277"/>
      <c r="S247" s="277"/>
    </row>
    <row r="248" spans="2:19" ht="12.75">
      <c r="B248" s="306" t="s">
        <v>105</v>
      </c>
      <c r="C248" s="13" t="s">
        <v>77</v>
      </c>
      <c r="D248" s="128"/>
      <c r="E248" s="14" t="s">
        <v>47</v>
      </c>
      <c r="F248" s="308" t="s">
        <v>47</v>
      </c>
      <c r="G248" s="21">
        <v>40</v>
      </c>
      <c r="H248" s="305" t="s">
        <v>47</v>
      </c>
      <c r="I248" s="308" t="s">
        <v>47</v>
      </c>
      <c r="J248" s="308" t="s">
        <v>47</v>
      </c>
      <c r="K248" s="305" t="s">
        <v>47</v>
      </c>
      <c r="L248" s="308" t="s">
        <v>47</v>
      </c>
      <c r="M248" s="305" t="s">
        <v>47</v>
      </c>
      <c r="N248" s="305" t="s">
        <v>47</v>
      </c>
      <c r="O248" s="277"/>
      <c r="P248" s="277"/>
      <c r="Q248" s="277"/>
      <c r="R248" s="277"/>
      <c r="S248" s="277"/>
    </row>
    <row r="249" spans="2:19" ht="12.75">
      <c r="B249" s="306" t="s">
        <v>105</v>
      </c>
      <c r="C249" s="13" t="s">
        <v>13</v>
      </c>
      <c r="D249" s="132"/>
      <c r="E249" s="92">
        <v>40</v>
      </c>
      <c r="F249" s="308" t="s">
        <v>47</v>
      </c>
      <c r="G249" s="308" t="s">
        <v>47</v>
      </c>
      <c r="H249" s="308" t="s">
        <v>47</v>
      </c>
      <c r="I249" s="305" t="s">
        <v>47</v>
      </c>
      <c r="J249" s="305" t="s">
        <v>47</v>
      </c>
      <c r="K249" s="305" t="s">
        <v>47</v>
      </c>
      <c r="L249" s="308" t="s">
        <v>47</v>
      </c>
      <c r="M249" s="305" t="s">
        <v>47</v>
      </c>
      <c r="N249" s="309" t="s">
        <v>47</v>
      </c>
      <c r="O249" s="277"/>
      <c r="P249" s="277"/>
      <c r="Q249" s="277"/>
      <c r="R249" s="277"/>
      <c r="S249" s="277"/>
    </row>
    <row r="250" spans="2:19" ht="13.5" thickBot="1">
      <c r="B250" s="311" t="s">
        <v>68</v>
      </c>
      <c r="C250" s="62" t="s">
        <v>78</v>
      </c>
      <c r="D250" s="133"/>
      <c r="E250" s="81" t="s">
        <v>47</v>
      </c>
      <c r="F250" s="312" t="s">
        <v>47</v>
      </c>
      <c r="G250" s="312" t="s">
        <v>47</v>
      </c>
      <c r="H250" s="312" t="s">
        <v>47</v>
      </c>
      <c r="I250" s="313" t="s">
        <v>47</v>
      </c>
      <c r="J250" s="312" t="s">
        <v>47</v>
      </c>
      <c r="K250" s="313" t="s">
        <v>47</v>
      </c>
      <c r="L250" s="262">
        <v>33</v>
      </c>
      <c r="M250" s="312" t="s">
        <v>47</v>
      </c>
      <c r="N250" s="312" t="s">
        <v>47</v>
      </c>
      <c r="O250" s="262"/>
      <c r="P250" s="262"/>
      <c r="Q250" s="262"/>
      <c r="R250" s="262"/>
      <c r="S250" s="262"/>
    </row>
    <row r="251" ht="13.5" thickBot="1"/>
    <row r="252" spans="2:19" ht="13.5" thickBot="1">
      <c r="B252" s="303" t="s">
        <v>0</v>
      </c>
      <c r="C252" s="27" t="s">
        <v>79</v>
      </c>
      <c r="D252" s="124"/>
      <c r="E252" s="5">
        <v>1</v>
      </c>
      <c r="F252" s="6">
        <v>2</v>
      </c>
      <c r="G252" s="6">
        <v>3</v>
      </c>
      <c r="H252" s="6">
        <v>4</v>
      </c>
      <c r="I252" s="6">
        <v>5</v>
      </c>
      <c r="J252" s="6">
        <v>6</v>
      </c>
      <c r="K252" s="6">
        <v>7</v>
      </c>
      <c r="L252" s="59">
        <v>8</v>
      </c>
      <c r="M252" s="6">
        <v>9</v>
      </c>
      <c r="N252" s="6">
        <v>10</v>
      </c>
      <c r="O252" s="6">
        <v>11</v>
      </c>
      <c r="P252" s="6">
        <v>12</v>
      </c>
      <c r="Q252" s="6">
        <v>13</v>
      </c>
      <c r="R252" s="6">
        <v>14</v>
      </c>
      <c r="S252" s="60">
        <v>17</v>
      </c>
    </row>
    <row r="253" spans="2:19" ht="12.75">
      <c r="B253" s="304" t="s">
        <v>48</v>
      </c>
      <c r="C253" s="8" t="s">
        <v>80</v>
      </c>
      <c r="D253" s="126"/>
      <c r="E253" s="69" t="s">
        <v>47</v>
      </c>
      <c r="F253" s="21">
        <v>80</v>
      </c>
      <c r="G253" s="277">
        <v>100</v>
      </c>
      <c r="H253" s="277">
        <v>40</v>
      </c>
      <c r="I253" s="277">
        <v>100</v>
      </c>
      <c r="J253" s="277">
        <v>100</v>
      </c>
      <c r="K253" s="66" t="s">
        <v>47</v>
      </c>
      <c r="L253" s="277">
        <v>88</v>
      </c>
      <c r="M253" s="66" t="s">
        <v>47</v>
      </c>
      <c r="N253" s="314">
        <v>110</v>
      </c>
      <c r="O253" s="257"/>
      <c r="P253" s="285"/>
      <c r="Q253" s="285"/>
      <c r="R253" s="285"/>
      <c r="S253" s="285"/>
    </row>
    <row r="254" spans="2:19" ht="12.75">
      <c r="B254" s="315" t="s">
        <v>49</v>
      </c>
      <c r="C254" s="13" t="s">
        <v>22</v>
      </c>
      <c r="D254" s="128"/>
      <c r="E254" s="24">
        <v>100</v>
      </c>
      <c r="F254" s="277">
        <v>40</v>
      </c>
      <c r="G254" s="277">
        <v>80</v>
      </c>
      <c r="H254" s="25">
        <v>80</v>
      </c>
      <c r="I254" s="3" t="s">
        <v>47</v>
      </c>
      <c r="J254" s="3" t="s">
        <v>47</v>
      </c>
      <c r="K254" s="61" t="s">
        <v>47</v>
      </c>
      <c r="L254" s="25">
        <v>66</v>
      </c>
      <c r="M254" s="25">
        <v>110</v>
      </c>
      <c r="N254" s="61" t="s">
        <v>47</v>
      </c>
      <c r="O254" s="25"/>
      <c r="P254" s="277"/>
      <c r="Q254" s="277"/>
      <c r="R254" s="277"/>
      <c r="S254" s="277"/>
    </row>
    <row r="255" spans="2:19" ht="12.75">
      <c r="B255" s="315" t="s">
        <v>54</v>
      </c>
      <c r="C255" s="13" t="s">
        <v>24</v>
      </c>
      <c r="D255" s="128"/>
      <c r="E255" s="24">
        <v>60</v>
      </c>
      <c r="F255" s="25">
        <v>30</v>
      </c>
      <c r="G255" s="25">
        <v>30</v>
      </c>
      <c r="H255" s="3" t="s">
        <v>47</v>
      </c>
      <c r="I255" s="277">
        <v>60</v>
      </c>
      <c r="J255" s="25">
        <v>80</v>
      </c>
      <c r="K255" s="3" t="s">
        <v>47</v>
      </c>
      <c r="L255" s="25">
        <v>66</v>
      </c>
      <c r="M255" s="25">
        <v>88</v>
      </c>
      <c r="N255" s="61" t="s">
        <v>47</v>
      </c>
      <c r="O255" s="277"/>
      <c r="P255" s="277"/>
      <c r="Q255" s="277"/>
      <c r="R255" s="25"/>
      <c r="S255" s="277"/>
    </row>
    <row r="256" spans="2:19" ht="12.75">
      <c r="B256" s="315" t="s">
        <v>51</v>
      </c>
      <c r="C256" s="13" t="s">
        <v>6</v>
      </c>
      <c r="D256" s="128"/>
      <c r="E256" s="25">
        <v>80</v>
      </c>
      <c r="F256" s="25">
        <v>60</v>
      </c>
      <c r="G256" s="25">
        <v>60</v>
      </c>
      <c r="H256" s="25">
        <v>60</v>
      </c>
      <c r="I256" s="3" t="s">
        <v>47</v>
      </c>
      <c r="J256" s="25">
        <v>60</v>
      </c>
      <c r="K256" s="3" t="s">
        <v>47</v>
      </c>
      <c r="L256" s="25">
        <v>44</v>
      </c>
      <c r="M256" s="3" t="s">
        <v>47</v>
      </c>
      <c r="N256" s="61" t="s">
        <v>47</v>
      </c>
      <c r="O256" s="25"/>
      <c r="P256" s="25"/>
      <c r="Q256" s="25"/>
      <c r="R256" s="25"/>
      <c r="S256" s="25"/>
    </row>
    <row r="257" spans="2:19" ht="12.75">
      <c r="B257" s="315" t="s">
        <v>52</v>
      </c>
      <c r="C257" s="13" t="s">
        <v>20</v>
      </c>
      <c r="D257" s="128"/>
      <c r="E257" s="24">
        <v>40</v>
      </c>
      <c r="F257" s="68">
        <v>30</v>
      </c>
      <c r="G257" s="68">
        <v>30</v>
      </c>
      <c r="H257" s="25">
        <v>40</v>
      </c>
      <c r="I257" s="277">
        <v>40</v>
      </c>
      <c r="J257" s="277">
        <v>40</v>
      </c>
      <c r="K257" s="3" t="s">
        <v>47</v>
      </c>
      <c r="L257" s="277">
        <v>44</v>
      </c>
      <c r="M257" s="25">
        <v>66</v>
      </c>
      <c r="N257" s="307">
        <v>66</v>
      </c>
      <c r="O257" s="277"/>
      <c r="P257" s="277"/>
      <c r="Q257" s="277"/>
      <c r="R257" s="277"/>
      <c r="S257" s="277"/>
    </row>
    <row r="258" spans="2:19" ht="12.75">
      <c r="B258" s="315" t="s">
        <v>55</v>
      </c>
      <c r="C258" s="13" t="s">
        <v>16</v>
      </c>
      <c r="D258" s="128"/>
      <c r="E258" s="316">
        <v>40</v>
      </c>
      <c r="F258" s="277">
        <v>40</v>
      </c>
      <c r="G258" s="277">
        <v>60</v>
      </c>
      <c r="H258" s="68">
        <v>30</v>
      </c>
      <c r="I258" s="277">
        <v>40</v>
      </c>
      <c r="J258" s="25">
        <v>60</v>
      </c>
      <c r="K258" s="3" t="s">
        <v>47</v>
      </c>
      <c r="L258" s="25">
        <v>44</v>
      </c>
      <c r="M258" s="277">
        <v>44</v>
      </c>
      <c r="N258" s="25">
        <v>44</v>
      </c>
      <c r="O258" s="277"/>
      <c r="P258" s="277"/>
      <c r="Q258" s="277"/>
      <c r="R258" s="25"/>
      <c r="S258" s="277"/>
    </row>
    <row r="259" spans="2:19" ht="12.75">
      <c r="B259" s="315" t="s">
        <v>56</v>
      </c>
      <c r="C259" s="13" t="s">
        <v>45</v>
      </c>
      <c r="D259" s="128"/>
      <c r="E259" s="14" t="s">
        <v>47</v>
      </c>
      <c r="F259" s="277">
        <v>100</v>
      </c>
      <c r="G259" s="3" t="s">
        <v>47</v>
      </c>
      <c r="H259" s="277">
        <v>100</v>
      </c>
      <c r="I259" s="3" t="s">
        <v>47</v>
      </c>
      <c r="J259" s="3" t="s">
        <v>47</v>
      </c>
      <c r="K259" s="3" t="s">
        <v>47</v>
      </c>
      <c r="L259" s="277">
        <v>110</v>
      </c>
      <c r="M259" s="3" t="s">
        <v>47</v>
      </c>
      <c r="N259" s="70" t="s">
        <v>47</v>
      </c>
      <c r="O259" s="277"/>
      <c r="P259" s="277"/>
      <c r="Q259" s="277"/>
      <c r="R259" s="277"/>
      <c r="S259" s="277"/>
    </row>
    <row r="260" spans="2:19" ht="12.75">
      <c r="B260" s="315" t="s">
        <v>57</v>
      </c>
      <c r="C260" s="13" t="s">
        <v>25</v>
      </c>
      <c r="D260" s="129"/>
      <c r="E260" s="93">
        <v>40</v>
      </c>
      <c r="F260" s="25">
        <v>60</v>
      </c>
      <c r="G260" s="317">
        <v>40</v>
      </c>
      <c r="H260" s="277">
        <v>60</v>
      </c>
      <c r="I260" s="83" t="s">
        <v>47</v>
      </c>
      <c r="J260" s="3" t="s">
        <v>47</v>
      </c>
      <c r="K260" s="83" t="s">
        <v>47</v>
      </c>
      <c r="L260" s="277">
        <v>44</v>
      </c>
      <c r="M260" s="3" t="s">
        <v>47</v>
      </c>
      <c r="N260" s="25">
        <v>44</v>
      </c>
      <c r="O260" s="25"/>
      <c r="P260" s="277"/>
      <c r="Q260" s="277"/>
      <c r="R260" s="277"/>
      <c r="S260" s="277"/>
    </row>
    <row r="261" spans="2:19" ht="12.75">
      <c r="B261" s="315" t="s">
        <v>58</v>
      </c>
      <c r="C261" s="13" t="s">
        <v>19</v>
      </c>
      <c r="D261" s="128"/>
      <c r="E261" s="310">
        <v>60</v>
      </c>
      <c r="F261" s="277">
        <v>30</v>
      </c>
      <c r="G261" s="25">
        <v>40</v>
      </c>
      <c r="H261" s="25">
        <v>40</v>
      </c>
      <c r="I261" s="25">
        <v>60</v>
      </c>
      <c r="J261" s="3" t="s">
        <v>47</v>
      </c>
      <c r="K261" s="3" t="s">
        <v>47</v>
      </c>
      <c r="L261" s="3" t="s">
        <v>47</v>
      </c>
      <c r="M261" s="277">
        <v>44</v>
      </c>
      <c r="N261" s="70" t="s">
        <v>47</v>
      </c>
      <c r="O261" s="277"/>
      <c r="P261" s="277"/>
      <c r="Q261" s="25"/>
      <c r="R261" s="25"/>
      <c r="S261" s="25"/>
    </row>
    <row r="262" spans="2:19" ht="12.75">
      <c r="B262" s="315" t="s">
        <v>59</v>
      </c>
      <c r="C262" s="13" t="s">
        <v>81</v>
      </c>
      <c r="D262" s="128"/>
      <c r="E262" s="14" t="s">
        <v>47</v>
      </c>
      <c r="F262" s="3" t="s">
        <v>47</v>
      </c>
      <c r="G262" s="277">
        <v>30</v>
      </c>
      <c r="H262" s="3" t="s">
        <v>47</v>
      </c>
      <c r="I262" s="277">
        <v>80</v>
      </c>
      <c r="J262" s="3" t="s">
        <v>47</v>
      </c>
      <c r="K262" s="3" t="s">
        <v>47</v>
      </c>
      <c r="L262" s="3" t="s">
        <v>47</v>
      </c>
      <c r="M262" s="277">
        <v>44</v>
      </c>
      <c r="N262" s="25">
        <v>88</v>
      </c>
      <c r="O262" s="277"/>
      <c r="P262" s="277"/>
      <c r="Q262" s="277"/>
      <c r="R262" s="277"/>
      <c r="S262" s="277"/>
    </row>
    <row r="263" spans="2:19" ht="12.75">
      <c r="B263" s="315" t="s">
        <v>62</v>
      </c>
      <c r="C263" s="13" t="s">
        <v>82</v>
      </c>
      <c r="D263" s="128"/>
      <c r="E263" s="14" t="s">
        <v>47</v>
      </c>
      <c r="F263" s="25">
        <v>40</v>
      </c>
      <c r="G263" s="277">
        <v>30</v>
      </c>
      <c r="H263" s="277">
        <v>40</v>
      </c>
      <c r="I263" s="3" t="s">
        <v>47</v>
      </c>
      <c r="J263" s="3" t="s">
        <v>47</v>
      </c>
      <c r="K263" s="3" t="s">
        <v>47</v>
      </c>
      <c r="L263" s="277">
        <v>33</v>
      </c>
      <c r="M263" s="277">
        <v>33</v>
      </c>
      <c r="N263" s="26">
        <v>44</v>
      </c>
      <c r="O263" s="25"/>
      <c r="P263" s="277"/>
      <c r="Q263" s="277"/>
      <c r="R263" s="277"/>
      <c r="S263" s="277"/>
    </row>
    <row r="264" spans="2:19" ht="12.75">
      <c r="B264" s="315" t="s">
        <v>63</v>
      </c>
      <c r="C264" s="13" t="s">
        <v>83</v>
      </c>
      <c r="D264" s="128"/>
      <c r="E264" s="3" t="s">
        <v>47</v>
      </c>
      <c r="F264" s="3" t="s">
        <v>47</v>
      </c>
      <c r="G264" s="277">
        <v>40</v>
      </c>
      <c r="H264" s="277">
        <v>30</v>
      </c>
      <c r="I264" s="3" t="s">
        <v>47</v>
      </c>
      <c r="J264" s="277">
        <v>40</v>
      </c>
      <c r="K264" s="3" t="s">
        <v>47</v>
      </c>
      <c r="L264" s="25">
        <v>33</v>
      </c>
      <c r="M264" s="277">
        <v>44</v>
      </c>
      <c r="N264" s="70" t="s">
        <v>47</v>
      </c>
      <c r="O264" s="277"/>
      <c r="P264" s="277"/>
      <c r="Q264" s="277"/>
      <c r="R264" s="277"/>
      <c r="S264" s="277"/>
    </row>
    <row r="265" spans="2:19" ht="12.75">
      <c r="B265" s="315" t="s">
        <v>65</v>
      </c>
      <c r="C265" s="13" t="s">
        <v>84</v>
      </c>
      <c r="D265" s="128"/>
      <c r="E265" s="14" t="s">
        <v>47</v>
      </c>
      <c r="F265" s="3" t="s">
        <v>47</v>
      </c>
      <c r="G265" s="3" t="s">
        <v>47</v>
      </c>
      <c r="H265" s="3" t="s">
        <v>47</v>
      </c>
      <c r="I265" s="3" t="s">
        <v>47</v>
      </c>
      <c r="J265" s="3" t="s">
        <v>47</v>
      </c>
      <c r="K265" s="3" t="s">
        <v>47</v>
      </c>
      <c r="L265" s="277">
        <v>33</v>
      </c>
      <c r="M265" s="277">
        <v>33</v>
      </c>
      <c r="N265" s="277">
        <v>66</v>
      </c>
      <c r="O265" s="277"/>
      <c r="P265" s="277"/>
      <c r="Q265" s="277"/>
      <c r="R265" s="277"/>
      <c r="S265" s="277"/>
    </row>
    <row r="266" spans="2:19" ht="12.75">
      <c r="B266" s="306" t="s">
        <v>60</v>
      </c>
      <c r="C266" s="13" t="s">
        <v>86</v>
      </c>
      <c r="D266" s="128"/>
      <c r="E266" s="14" t="s">
        <v>47</v>
      </c>
      <c r="F266" s="25">
        <v>40</v>
      </c>
      <c r="G266" s="277">
        <v>40</v>
      </c>
      <c r="H266" s="3" t="s">
        <v>47</v>
      </c>
      <c r="I266" s="3" t="s">
        <v>47</v>
      </c>
      <c r="J266" s="3" t="s">
        <v>47</v>
      </c>
      <c r="K266" s="3" t="s">
        <v>47</v>
      </c>
      <c r="L266" s="3" t="s">
        <v>47</v>
      </c>
      <c r="M266" s="3" t="s">
        <v>47</v>
      </c>
      <c r="N266" s="3" t="s">
        <v>47</v>
      </c>
      <c r="O266" s="277"/>
      <c r="P266" s="277"/>
      <c r="Q266" s="277"/>
      <c r="R266" s="277"/>
      <c r="S266" s="277"/>
    </row>
    <row r="267" spans="2:19" ht="12.75">
      <c r="B267" s="306" t="s">
        <v>61</v>
      </c>
      <c r="C267" s="13" t="s">
        <v>85</v>
      </c>
      <c r="D267" s="128"/>
      <c r="E267" s="14" t="s">
        <v>47</v>
      </c>
      <c r="F267" s="25">
        <v>30</v>
      </c>
      <c r="G267" s="3" t="s">
        <v>47</v>
      </c>
      <c r="H267" s="3" t="s">
        <v>47</v>
      </c>
      <c r="I267" s="3" t="s">
        <v>47</v>
      </c>
      <c r="J267" s="3" t="s">
        <v>47</v>
      </c>
      <c r="K267" s="3" t="s">
        <v>47</v>
      </c>
      <c r="L267" s="3" t="s">
        <v>47</v>
      </c>
      <c r="M267" s="3" t="s">
        <v>47</v>
      </c>
      <c r="N267" s="307">
        <v>44</v>
      </c>
      <c r="O267" s="277"/>
      <c r="P267" s="277"/>
      <c r="Q267" s="277"/>
      <c r="R267" s="277"/>
      <c r="S267" s="277"/>
    </row>
    <row r="268" spans="2:19" ht="12.75">
      <c r="B268" s="306" t="s">
        <v>66</v>
      </c>
      <c r="C268" s="13" t="s">
        <v>87</v>
      </c>
      <c r="D268" s="128"/>
      <c r="E268" s="14" t="s">
        <v>47</v>
      </c>
      <c r="F268" s="3" t="s">
        <v>47</v>
      </c>
      <c r="G268" s="3" t="s">
        <v>47</v>
      </c>
      <c r="H268" s="3" t="s">
        <v>47</v>
      </c>
      <c r="I268" s="3" t="s">
        <v>47</v>
      </c>
      <c r="J268" s="3" t="s">
        <v>47</v>
      </c>
      <c r="K268" s="3" t="s">
        <v>47</v>
      </c>
      <c r="L268" s="3" t="s">
        <v>47</v>
      </c>
      <c r="M268" s="277">
        <v>66</v>
      </c>
      <c r="N268" s="3" t="s">
        <v>47</v>
      </c>
      <c r="O268" s="277"/>
      <c r="P268" s="277"/>
      <c r="Q268" s="277"/>
      <c r="R268" s="277"/>
      <c r="S268" s="277"/>
    </row>
    <row r="269" spans="2:19" ht="12.75">
      <c r="B269" s="306" t="s">
        <v>67</v>
      </c>
      <c r="C269" s="13" t="s">
        <v>18</v>
      </c>
      <c r="D269" s="128"/>
      <c r="E269" s="25">
        <v>40</v>
      </c>
      <c r="F269" s="3" t="s">
        <v>47</v>
      </c>
      <c r="G269" s="3" t="s">
        <v>47</v>
      </c>
      <c r="H269" s="3" t="s">
        <v>47</v>
      </c>
      <c r="I269" s="3" t="s">
        <v>47</v>
      </c>
      <c r="J269" s="3" t="s">
        <v>47</v>
      </c>
      <c r="K269" s="3" t="s">
        <v>47</v>
      </c>
      <c r="L269" s="3" t="s">
        <v>47</v>
      </c>
      <c r="M269" s="3" t="s">
        <v>47</v>
      </c>
      <c r="N269" s="3" t="s">
        <v>47</v>
      </c>
      <c r="O269" s="277"/>
      <c r="P269" s="277"/>
      <c r="Q269" s="277"/>
      <c r="R269" s="277"/>
      <c r="S269" s="277"/>
    </row>
    <row r="270" spans="2:19" ht="12.75">
      <c r="B270" s="306" t="s">
        <v>106</v>
      </c>
      <c r="C270" s="13" t="s">
        <v>88</v>
      </c>
      <c r="D270" s="128"/>
      <c r="E270" s="3" t="s">
        <v>47</v>
      </c>
      <c r="F270" s="3" t="s">
        <v>47</v>
      </c>
      <c r="G270" s="3" t="s">
        <v>47</v>
      </c>
      <c r="H270" s="3" t="s">
        <v>47</v>
      </c>
      <c r="I270" s="3" t="s">
        <v>47</v>
      </c>
      <c r="J270" s="3" t="s">
        <v>47</v>
      </c>
      <c r="K270" s="3" t="s">
        <v>47</v>
      </c>
      <c r="L270" s="25">
        <v>33</v>
      </c>
      <c r="M270" s="3" t="s">
        <v>47</v>
      </c>
      <c r="N270" s="3" t="s">
        <v>47</v>
      </c>
      <c r="O270" s="277"/>
      <c r="P270" s="277"/>
      <c r="Q270" s="277"/>
      <c r="R270" s="25"/>
      <c r="S270" s="277"/>
    </row>
    <row r="271" spans="2:19" ht="12.75">
      <c r="B271" s="306" t="s">
        <v>106</v>
      </c>
      <c r="C271" s="13" t="s">
        <v>90</v>
      </c>
      <c r="D271" s="128"/>
      <c r="E271" s="3" t="s">
        <v>47</v>
      </c>
      <c r="F271" s="3" t="s">
        <v>47</v>
      </c>
      <c r="G271" s="3" t="s">
        <v>47</v>
      </c>
      <c r="H271" s="3" t="s">
        <v>47</v>
      </c>
      <c r="I271" s="3" t="s">
        <v>47</v>
      </c>
      <c r="J271" s="3" t="s">
        <v>47</v>
      </c>
      <c r="K271" s="3" t="s">
        <v>47</v>
      </c>
      <c r="L271" s="3" t="s">
        <v>47</v>
      </c>
      <c r="M271" s="25">
        <v>33</v>
      </c>
      <c r="N271" s="3" t="s">
        <v>47</v>
      </c>
      <c r="O271" s="277"/>
      <c r="P271" s="277"/>
      <c r="Q271" s="277"/>
      <c r="R271" s="25"/>
      <c r="S271" s="277"/>
    </row>
    <row r="272" spans="2:19" ht="12.75">
      <c r="B272" s="306" t="s">
        <v>106</v>
      </c>
      <c r="C272" s="13" t="s">
        <v>91</v>
      </c>
      <c r="D272" s="128"/>
      <c r="E272" s="3" t="s">
        <v>47</v>
      </c>
      <c r="F272" s="3" t="s">
        <v>47</v>
      </c>
      <c r="G272" s="3" t="s">
        <v>47</v>
      </c>
      <c r="H272" s="3" t="s">
        <v>47</v>
      </c>
      <c r="I272" s="3" t="s">
        <v>47</v>
      </c>
      <c r="J272" s="3" t="s">
        <v>47</v>
      </c>
      <c r="K272" s="3" t="s">
        <v>47</v>
      </c>
      <c r="L272" s="3" t="s">
        <v>47</v>
      </c>
      <c r="M272" s="25">
        <v>33</v>
      </c>
      <c r="N272" s="3" t="s">
        <v>47</v>
      </c>
      <c r="O272" s="277"/>
      <c r="P272" s="277"/>
      <c r="Q272" s="277"/>
      <c r="R272" s="25"/>
      <c r="S272" s="277"/>
    </row>
    <row r="273" spans="2:19" ht="12.75">
      <c r="B273" s="306" t="s">
        <v>106</v>
      </c>
      <c r="C273" s="13" t="s">
        <v>92</v>
      </c>
      <c r="D273" s="128"/>
      <c r="E273" s="3" t="s">
        <v>47</v>
      </c>
      <c r="F273" s="3" t="s">
        <v>47</v>
      </c>
      <c r="G273" s="3" t="s">
        <v>47</v>
      </c>
      <c r="H273" s="3" t="s">
        <v>47</v>
      </c>
      <c r="I273" s="3" t="s">
        <v>47</v>
      </c>
      <c r="J273" s="3" t="s">
        <v>47</v>
      </c>
      <c r="K273" s="3" t="s">
        <v>47</v>
      </c>
      <c r="L273" s="3" t="s">
        <v>47</v>
      </c>
      <c r="M273" s="25">
        <v>33</v>
      </c>
      <c r="N273" s="70" t="s">
        <v>47</v>
      </c>
      <c r="O273" s="277"/>
      <c r="P273" s="277"/>
      <c r="Q273" s="277"/>
      <c r="R273" s="25"/>
      <c r="S273" s="277"/>
    </row>
    <row r="274" spans="2:19" ht="12.75">
      <c r="B274" s="306" t="s">
        <v>107</v>
      </c>
      <c r="C274" s="13" t="s">
        <v>21</v>
      </c>
      <c r="D274" s="128"/>
      <c r="E274" s="277">
        <v>30</v>
      </c>
      <c r="F274" s="3" t="s">
        <v>47</v>
      </c>
      <c r="G274" s="3" t="s">
        <v>47</v>
      </c>
      <c r="H274" s="3" t="s">
        <v>47</v>
      </c>
      <c r="I274" s="3" t="s">
        <v>47</v>
      </c>
      <c r="J274" s="3" t="s">
        <v>47</v>
      </c>
      <c r="K274" s="3" t="s">
        <v>47</v>
      </c>
      <c r="L274" s="3" t="s">
        <v>47</v>
      </c>
      <c r="M274" s="3" t="s">
        <v>47</v>
      </c>
      <c r="N274" s="3" t="s">
        <v>47</v>
      </c>
      <c r="O274" s="277"/>
      <c r="P274" s="277"/>
      <c r="Q274" s="277"/>
      <c r="R274" s="277"/>
      <c r="S274" s="277"/>
    </row>
    <row r="275" spans="2:19" ht="12.75">
      <c r="B275" s="306" t="s">
        <v>107</v>
      </c>
      <c r="C275" s="13" t="s">
        <v>17</v>
      </c>
      <c r="D275" s="129"/>
      <c r="E275" s="93">
        <v>30</v>
      </c>
      <c r="F275" s="3" t="s">
        <v>47</v>
      </c>
      <c r="G275" s="3" t="s">
        <v>47</v>
      </c>
      <c r="H275" s="3" t="s">
        <v>47</v>
      </c>
      <c r="I275" s="3" t="s">
        <v>47</v>
      </c>
      <c r="J275" s="3" t="s">
        <v>47</v>
      </c>
      <c r="K275" s="3" t="s">
        <v>47</v>
      </c>
      <c r="L275" s="3" t="s">
        <v>47</v>
      </c>
      <c r="M275" s="3" t="s">
        <v>47</v>
      </c>
      <c r="N275" s="3" t="s">
        <v>47</v>
      </c>
      <c r="O275" s="277"/>
      <c r="P275" s="277"/>
      <c r="Q275" s="277"/>
      <c r="R275" s="277"/>
      <c r="S275" s="277"/>
    </row>
    <row r="276" spans="2:19" ht="13.5" thickBot="1">
      <c r="B276" s="311" t="s">
        <v>107</v>
      </c>
      <c r="C276" s="77" t="s">
        <v>23</v>
      </c>
      <c r="D276" s="133"/>
      <c r="E276" s="318">
        <v>30</v>
      </c>
      <c r="F276" s="76" t="s">
        <v>47</v>
      </c>
      <c r="G276" s="76" t="s">
        <v>47</v>
      </c>
      <c r="H276" s="76" t="s">
        <v>47</v>
      </c>
      <c r="I276" s="76" t="s">
        <v>47</v>
      </c>
      <c r="J276" s="76" t="s">
        <v>47</v>
      </c>
      <c r="K276" s="63" t="s">
        <v>47</v>
      </c>
      <c r="L276" s="76" t="s">
        <v>47</v>
      </c>
      <c r="M276" s="63" t="s">
        <v>47</v>
      </c>
      <c r="N276" s="63" t="s">
        <v>47</v>
      </c>
      <c r="O276" s="270"/>
      <c r="P276" s="270"/>
      <c r="Q276" s="270"/>
      <c r="R276" s="270"/>
      <c r="S276" s="270"/>
    </row>
    <row r="277" ht="13.5" thickBot="1"/>
    <row r="278" spans="2:19" ht="13.5" thickBot="1">
      <c r="B278" s="303" t="s">
        <v>0</v>
      </c>
      <c r="C278" s="27" t="s">
        <v>35</v>
      </c>
      <c r="D278" s="124"/>
      <c r="E278" s="5">
        <v>1</v>
      </c>
      <c r="F278" s="6">
        <v>2</v>
      </c>
      <c r="G278" s="6">
        <v>3</v>
      </c>
      <c r="H278" s="6">
        <v>4</v>
      </c>
      <c r="I278" s="6">
        <v>5</v>
      </c>
      <c r="J278" s="6">
        <v>6</v>
      </c>
      <c r="K278" s="6">
        <v>7</v>
      </c>
      <c r="L278" s="59">
        <v>8</v>
      </c>
      <c r="M278" s="6">
        <v>9</v>
      </c>
      <c r="N278" s="6">
        <v>10</v>
      </c>
      <c r="O278" s="6">
        <v>11</v>
      </c>
      <c r="P278" s="6">
        <v>12</v>
      </c>
      <c r="Q278" s="6">
        <v>13</v>
      </c>
      <c r="R278" s="6">
        <v>14</v>
      </c>
      <c r="S278" s="60">
        <v>17</v>
      </c>
    </row>
    <row r="279" spans="2:19" ht="12.75">
      <c r="B279" s="304" t="s">
        <v>48</v>
      </c>
      <c r="C279" s="84" t="s">
        <v>26</v>
      </c>
      <c r="D279" s="130"/>
      <c r="E279" s="80">
        <v>100</v>
      </c>
      <c r="F279" s="287">
        <v>100</v>
      </c>
      <c r="G279" s="21">
        <v>100</v>
      </c>
      <c r="H279" s="21">
        <v>100</v>
      </c>
      <c r="I279" s="21">
        <v>100</v>
      </c>
      <c r="J279" s="21">
        <v>100</v>
      </c>
      <c r="K279" s="3" t="s">
        <v>47</v>
      </c>
      <c r="L279" s="285">
        <v>110</v>
      </c>
      <c r="M279" s="285">
        <v>110</v>
      </c>
      <c r="N279" s="319">
        <v>66</v>
      </c>
      <c r="O279" s="257"/>
      <c r="P279" s="285"/>
      <c r="Q279" s="21"/>
      <c r="R279" s="21"/>
      <c r="S279" s="21"/>
    </row>
    <row r="280" spans="2:19" ht="12.75">
      <c r="B280" s="315" t="s">
        <v>49</v>
      </c>
      <c r="C280" s="84" t="s">
        <v>31</v>
      </c>
      <c r="D280" s="130"/>
      <c r="E280" s="25">
        <v>80</v>
      </c>
      <c r="F280" s="25">
        <v>80</v>
      </c>
      <c r="G280" s="3" t="s">
        <v>47</v>
      </c>
      <c r="H280" s="3" t="s">
        <v>47</v>
      </c>
      <c r="I280" s="277">
        <v>80</v>
      </c>
      <c r="J280" s="25">
        <v>80</v>
      </c>
      <c r="K280" s="3" t="s">
        <v>47</v>
      </c>
      <c r="L280" s="21">
        <v>66</v>
      </c>
      <c r="M280" s="285">
        <v>88</v>
      </c>
      <c r="N280" s="22">
        <v>66</v>
      </c>
      <c r="O280" s="285"/>
      <c r="P280" s="285"/>
      <c r="Q280" s="285"/>
      <c r="R280" s="21"/>
      <c r="S280" s="285"/>
    </row>
    <row r="281" spans="2:19" ht="12.75">
      <c r="B281" s="315" t="s">
        <v>54</v>
      </c>
      <c r="C281" s="85" t="s">
        <v>7</v>
      </c>
      <c r="D281" s="131"/>
      <c r="E281" s="310">
        <v>80</v>
      </c>
      <c r="F281" s="308" t="s">
        <v>47</v>
      </c>
      <c r="G281" s="25">
        <v>80</v>
      </c>
      <c r="H281" s="25">
        <v>80</v>
      </c>
      <c r="I281" s="277">
        <v>60</v>
      </c>
      <c r="J281" s="277">
        <v>60</v>
      </c>
      <c r="K281" s="3" t="s">
        <v>47</v>
      </c>
      <c r="L281" s="3" t="s">
        <v>47</v>
      </c>
      <c r="M281" s="3" t="s">
        <v>47</v>
      </c>
      <c r="N281" s="307">
        <v>110</v>
      </c>
      <c r="O281" s="277"/>
      <c r="P281" s="277"/>
      <c r="Q281" s="277"/>
      <c r="R281" s="277"/>
      <c r="S281" s="277"/>
    </row>
    <row r="282" spans="2:19" ht="12.75">
      <c r="B282" s="315" t="s">
        <v>51</v>
      </c>
      <c r="C282" s="85" t="s">
        <v>29</v>
      </c>
      <c r="D282" s="130"/>
      <c r="E282" s="20">
        <v>80</v>
      </c>
      <c r="F282" s="320" t="s">
        <v>47</v>
      </c>
      <c r="G282" s="321">
        <v>40</v>
      </c>
      <c r="H282" s="3" t="s">
        <v>47</v>
      </c>
      <c r="I282" s="25">
        <v>60</v>
      </c>
      <c r="J282" s="277">
        <v>60</v>
      </c>
      <c r="K282" s="3" t="s">
        <v>47</v>
      </c>
      <c r="L282" s="25">
        <v>44</v>
      </c>
      <c r="M282" s="3" t="s">
        <v>47</v>
      </c>
      <c r="N282" s="26">
        <v>44</v>
      </c>
      <c r="O282" s="25"/>
      <c r="P282" s="277"/>
      <c r="Q282" s="277"/>
      <c r="R282" s="277"/>
      <c r="S282" s="277"/>
    </row>
    <row r="283" spans="2:19" ht="12.75">
      <c r="B283" s="315" t="s">
        <v>52</v>
      </c>
      <c r="C283" s="85" t="s">
        <v>27</v>
      </c>
      <c r="D283" s="131"/>
      <c r="E283" s="310">
        <v>60</v>
      </c>
      <c r="F283" s="277">
        <v>60</v>
      </c>
      <c r="G283" s="277">
        <v>60</v>
      </c>
      <c r="H283" s="61" t="s">
        <v>47</v>
      </c>
      <c r="I283" s="25">
        <v>40</v>
      </c>
      <c r="J283" s="3" t="s">
        <v>47</v>
      </c>
      <c r="K283" s="3" t="s">
        <v>47</v>
      </c>
      <c r="L283" s="3" t="s">
        <v>47</v>
      </c>
      <c r="M283" s="3" t="s">
        <v>47</v>
      </c>
      <c r="N283" s="26">
        <v>88</v>
      </c>
      <c r="O283" s="25"/>
      <c r="P283" s="277"/>
      <c r="Q283" s="277"/>
      <c r="R283" s="277"/>
      <c r="S283" s="277"/>
    </row>
    <row r="284" spans="2:19" ht="12.75">
      <c r="B284" s="315" t="s">
        <v>55</v>
      </c>
      <c r="C284" s="85" t="s">
        <v>28</v>
      </c>
      <c r="D284" s="131"/>
      <c r="E284" s="24">
        <v>60</v>
      </c>
      <c r="F284" s="25">
        <v>60</v>
      </c>
      <c r="G284" s="277">
        <v>40</v>
      </c>
      <c r="H284" s="3" t="s">
        <v>47</v>
      </c>
      <c r="I284" s="3" t="s">
        <v>47</v>
      </c>
      <c r="J284" s="3" t="s">
        <v>47</v>
      </c>
      <c r="K284" s="3" t="s">
        <v>47</v>
      </c>
      <c r="L284" s="3" t="s">
        <v>47</v>
      </c>
      <c r="M284" s="3" t="s">
        <v>47</v>
      </c>
      <c r="N284" s="3" t="s">
        <v>47</v>
      </c>
      <c r="O284" s="277"/>
      <c r="P284" s="277"/>
      <c r="Q284" s="277"/>
      <c r="R284" s="277"/>
      <c r="S284" s="277"/>
    </row>
    <row r="285" spans="2:19" ht="12.75">
      <c r="B285" s="315" t="s">
        <v>56</v>
      </c>
      <c r="C285" s="85" t="s">
        <v>93</v>
      </c>
      <c r="D285" s="131"/>
      <c r="E285" s="14" t="s">
        <v>47</v>
      </c>
      <c r="F285" s="3" t="s">
        <v>47</v>
      </c>
      <c r="G285" s="3" t="s">
        <v>47</v>
      </c>
      <c r="H285" s="277">
        <v>60</v>
      </c>
      <c r="I285" s="3" t="s">
        <v>47</v>
      </c>
      <c r="J285" s="3" t="s">
        <v>47</v>
      </c>
      <c r="K285" s="3" t="s">
        <v>47</v>
      </c>
      <c r="L285" s="25">
        <v>66</v>
      </c>
      <c r="M285" s="3" t="s">
        <v>47</v>
      </c>
      <c r="N285" s="3" t="s">
        <v>47</v>
      </c>
      <c r="O285" s="25"/>
      <c r="P285" s="25"/>
      <c r="Q285" s="25"/>
      <c r="R285" s="25"/>
      <c r="S285" s="25"/>
    </row>
    <row r="286" spans="2:19" ht="12.75">
      <c r="B286" s="315" t="s">
        <v>57</v>
      </c>
      <c r="C286" s="85" t="s">
        <v>94</v>
      </c>
      <c r="D286" s="131"/>
      <c r="E286" s="14" t="s">
        <v>47</v>
      </c>
      <c r="F286" s="3" t="s">
        <v>47</v>
      </c>
      <c r="G286" s="277">
        <v>60</v>
      </c>
      <c r="H286" s="3" t="s">
        <v>47</v>
      </c>
      <c r="I286" s="3" t="s">
        <v>47</v>
      </c>
      <c r="J286" s="3" t="s">
        <v>47</v>
      </c>
      <c r="K286" s="3" t="s">
        <v>47</v>
      </c>
      <c r="L286" s="277">
        <v>44</v>
      </c>
      <c r="M286" s="3" t="s">
        <v>47</v>
      </c>
      <c r="N286" s="3" t="s">
        <v>47</v>
      </c>
      <c r="O286" s="25"/>
      <c r="P286" s="277"/>
      <c r="Q286" s="277"/>
      <c r="R286" s="277"/>
      <c r="S286" s="277"/>
    </row>
    <row r="287" spans="2:19" ht="12.75">
      <c r="B287" s="315" t="s">
        <v>58</v>
      </c>
      <c r="C287" s="85" t="s">
        <v>98</v>
      </c>
      <c r="D287" s="131"/>
      <c r="E287" s="3" t="s">
        <v>47</v>
      </c>
      <c r="F287" s="3" t="s">
        <v>47</v>
      </c>
      <c r="G287" s="3" t="s">
        <v>47</v>
      </c>
      <c r="H287" s="3" t="s">
        <v>47</v>
      </c>
      <c r="I287" s="3" t="s">
        <v>47</v>
      </c>
      <c r="J287" s="3" t="s">
        <v>47</v>
      </c>
      <c r="K287" s="3" t="s">
        <v>47</v>
      </c>
      <c r="L287" s="25">
        <v>88</v>
      </c>
      <c r="M287" s="3" t="s">
        <v>47</v>
      </c>
      <c r="N287" s="3" t="s">
        <v>47</v>
      </c>
      <c r="O287" s="277"/>
      <c r="P287" s="277"/>
      <c r="Q287" s="277"/>
      <c r="R287" s="277"/>
      <c r="S287" s="277"/>
    </row>
    <row r="288" spans="2:19" ht="12.75">
      <c r="B288" s="315" t="s">
        <v>59</v>
      </c>
      <c r="C288" s="85" t="s">
        <v>97</v>
      </c>
      <c r="D288" s="131"/>
      <c r="E288" s="14" t="s">
        <v>47</v>
      </c>
      <c r="F288" s="277">
        <v>40</v>
      </c>
      <c r="G288" s="3" t="s">
        <v>47</v>
      </c>
      <c r="H288" s="3" t="s">
        <v>47</v>
      </c>
      <c r="I288" s="3" t="s">
        <v>47</v>
      </c>
      <c r="J288" s="3" t="s">
        <v>47</v>
      </c>
      <c r="K288" s="3" t="s">
        <v>47</v>
      </c>
      <c r="L288" s="25">
        <v>44</v>
      </c>
      <c r="M288" s="3" t="s">
        <v>47</v>
      </c>
      <c r="N288" s="3" t="s">
        <v>47</v>
      </c>
      <c r="O288" s="277"/>
      <c r="P288" s="277"/>
      <c r="Q288" s="277"/>
      <c r="R288" s="25"/>
      <c r="S288" s="277"/>
    </row>
    <row r="289" spans="2:19" ht="12.75">
      <c r="B289" s="315" t="s">
        <v>108</v>
      </c>
      <c r="C289" s="85" t="s">
        <v>99</v>
      </c>
      <c r="D289" s="134"/>
      <c r="E289" s="86" t="s">
        <v>47</v>
      </c>
      <c r="F289" s="14" t="s">
        <v>47</v>
      </c>
      <c r="G289" s="14" t="s">
        <v>47</v>
      </c>
      <c r="H289" s="3" t="s">
        <v>47</v>
      </c>
      <c r="I289" s="3" t="s">
        <v>47</v>
      </c>
      <c r="J289" s="3" t="s">
        <v>47</v>
      </c>
      <c r="K289" s="3" t="s">
        <v>47</v>
      </c>
      <c r="L289" s="3" t="s">
        <v>47</v>
      </c>
      <c r="M289" s="25">
        <v>66</v>
      </c>
      <c r="N289" s="3" t="s">
        <v>47</v>
      </c>
      <c r="O289" s="25"/>
      <c r="P289" s="277"/>
      <c r="Q289" s="277"/>
      <c r="R289" s="277"/>
      <c r="S289" s="277"/>
    </row>
    <row r="290" spans="2:19" ht="12.75">
      <c r="B290" s="315" t="s">
        <v>108</v>
      </c>
      <c r="C290" s="85" t="s">
        <v>95</v>
      </c>
      <c r="D290" s="134"/>
      <c r="E290" s="86" t="s">
        <v>47</v>
      </c>
      <c r="F290" s="14" t="s">
        <v>47</v>
      </c>
      <c r="G290" s="14" t="s">
        <v>47</v>
      </c>
      <c r="H290" s="3" t="s">
        <v>47</v>
      </c>
      <c r="I290" s="3" t="s">
        <v>47</v>
      </c>
      <c r="J290" s="3" t="s">
        <v>47</v>
      </c>
      <c r="K290" s="3" t="s">
        <v>47</v>
      </c>
      <c r="L290" s="3" t="s">
        <v>47</v>
      </c>
      <c r="M290" s="25">
        <v>66</v>
      </c>
      <c r="N290" s="3" t="s">
        <v>47</v>
      </c>
      <c r="O290" s="25"/>
      <c r="P290" s="277"/>
      <c r="Q290" s="277"/>
      <c r="R290" s="277"/>
      <c r="S290" s="277"/>
    </row>
    <row r="291" spans="2:19" ht="12.75">
      <c r="B291" s="315" t="s">
        <v>64</v>
      </c>
      <c r="C291" s="85" t="s">
        <v>8</v>
      </c>
      <c r="D291" s="131"/>
      <c r="E291" s="24">
        <v>60</v>
      </c>
      <c r="F291" s="3" t="s">
        <v>47</v>
      </c>
      <c r="G291" s="3" t="s">
        <v>47</v>
      </c>
      <c r="H291" s="3" t="s">
        <v>47</v>
      </c>
      <c r="I291" s="3" t="s">
        <v>47</v>
      </c>
      <c r="J291" s="3" t="s">
        <v>47</v>
      </c>
      <c r="K291" s="3" t="s">
        <v>47</v>
      </c>
      <c r="L291" s="3" t="s">
        <v>47</v>
      </c>
      <c r="M291" s="3" t="s">
        <v>47</v>
      </c>
      <c r="N291" s="3" t="s">
        <v>47</v>
      </c>
      <c r="O291" s="25"/>
      <c r="P291" s="25"/>
      <c r="Q291" s="25"/>
      <c r="R291" s="25"/>
      <c r="S291" s="25"/>
    </row>
    <row r="292" spans="2:19" ht="12.75">
      <c r="B292" s="315" t="s">
        <v>64</v>
      </c>
      <c r="C292" s="87" t="s">
        <v>30</v>
      </c>
      <c r="D292" s="135"/>
      <c r="E292" s="24">
        <v>60</v>
      </c>
      <c r="F292" s="14" t="s">
        <v>47</v>
      </c>
      <c r="G292" s="71" t="s">
        <v>47</v>
      </c>
      <c r="H292" s="3" t="s">
        <v>47</v>
      </c>
      <c r="I292" s="3" t="s">
        <v>47</v>
      </c>
      <c r="J292" s="3" t="s">
        <v>47</v>
      </c>
      <c r="K292" s="3" t="s">
        <v>47</v>
      </c>
      <c r="L292" s="71" t="s">
        <v>47</v>
      </c>
      <c r="M292" s="3" t="s">
        <v>47</v>
      </c>
      <c r="N292" s="3" t="s">
        <v>47</v>
      </c>
      <c r="O292" s="278"/>
      <c r="P292" s="278"/>
      <c r="Q292" s="278"/>
      <c r="R292" s="278"/>
      <c r="S292" s="278"/>
    </row>
    <row r="293" spans="2:19" ht="12.75">
      <c r="B293" s="315" t="s">
        <v>64</v>
      </c>
      <c r="C293" s="85" t="s">
        <v>100</v>
      </c>
      <c r="D293" s="131"/>
      <c r="E293" s="3" t="s">
        <v>47</v>
      </c>
      <c r="F293" s="3" t="s">
        <v>47</v>
      </c>
      <c r="G293" s="3" t="s">
        <v>47</v>
      </c>
      <c r="H293" s="277">
        <v>60</v>
      </c>
      <c r="I293" s="3" t="s">
        <v>47</v>
      </c>
      <c r="J293" s="3" t="s">
        <v>47</v>
      </c>
      <c r="K293" s="3" t="s">
        <v>47</v>
      </c>
      <c r="L293" s="3" t="s">
        <v>47</v>
      </c>
      <c r="M293" s="3" t="s">
        <v>47</v>
      </c>
      <c r="N293" s="3" t="s">
        <v>47</v>
      </c>
      <c r="O293" s="277"/>
      <c r="P293" s="277"/>
      <c r="Q293" s="277"/>
      <c r="R293" s="277"/>
      <c r="S293" s="277"/>
    </row>
    <row r="294" spans="2:19" ht="12.75">
      <c r="B294" s="315" t="s">
        <v>66</v>
      </c>
      <c r="C294" s="85" t="s">
        <v>96</v>
      </c>
      <c r="D294" s="134"/>
      <c r="E294" s="86" t="s">
        <v>47</v>
      </c>
      <c r="F294" s="14" t="s">
        <v>47</v>
      </c>
      <c r="G294" s="14" t="s">
        <v>47</v>
      </c>
      <c r="H294" s="3" t="s">
        <v>47</v>
      </c>
      <c r="I294" s="3" t="s">
        <v>47</v>
      </c>
      <c r="J294" s="3" t="s">
        <v>47</v>
      </c>
      <c r="K294" s="3" t="s">
        <v>47</v>
      </c>
      <c r="L294" s="25">
        <v>44</v>
      </c>
      <c r="M294" s="3" t="s">
        <v>47</v>
      </c>
      <c r="N294" s="3" t="s">
        <v>47</v>
      </c>
      <c r="O294" s="25"/>
      <c r="P294" s="277"/>
      <c r="Q294" s="277"/>
      <c r="R294" s="277"/>
      <c r="S294" s="277"/>
    </row>
    <row r="295" spans="2:19" ht="13.5" thickBot="1">
      <c r="B295" s="311" t="s">
        <v>67</v>
      </c>
      <c r="C295" s="88" t="s">
        <v>101</v>
      </c>
      <c r="D295" s="136"/>
      <c r="E295" s="81" t="s">
        <v>47</v>
      </c>
      <c r="F295" s="78" t="s">
        <v>47</v>
      </c>
      <c r="G295" s="78" t="s">
        <v>47</v>
      </c>
      <c r="H295" s="78" t="s">
        <v>47</v>
      </c>
      <c r="I295" s="270">
        <v>40</v>
      </c>
      <c r="J295" s="78" t="s">
        <v>47</v>
      </c>
      <c r="K295" s="63" t="s">
        <v>47</v>
      </c>
      <c r="L295" s="78" t="s">
        <v>47</v>
      </c>
      <c r="M295" s="63" t="s">
        <v>47</v>
      </c>
      <c r="N295" s="63" t="s">
        <v>47</v>
      </c>
      <c r="O295" s="270"/>
      <c r="P295" s="270"/>
      <c r="Q295" s="270"/>
      <c r="R295" s="270"/>
      <c r="S295" s="270"/>
    </row>
    <row r="296" ht="13.5" thickBot="1"/>
    <row r="297" spans="2:19" ht="13.5" thickBot="1">
      <c r="B297" s="303" t="s">
        <v>0</v>
      </c>
      <c r="C297" s="27" t="s">
        <v>39</v>
      </c>
      <c r="D297" s="124"/>
      <c r="E297" s="5">
        <v>1</v>
      </c>
      <c r="F297" s="6">
        <v>2</v>
      </c>
      <c r="G297" s="6">
        <v>3</v>
      </c>
      <c r="H297" s="6">
        <v>4</v>
      </c>
      <c r="I297" s="6">
        <v>5</v>
      </c>
      <c r="J297" s="6">
        <v>6</v>
      </c>
      <c r="K297" s="6">
        <v>7</v>
      </c>
      <c r="L297" s="59">
        <v>8</v>
      </c>
      <c r="M297" s="6">
        <v>9</v>
      </c>
      <c r="N297" s="6">
        <v>10</v>
      </c>
      <c r="O297" s="6">
        <v>11</v>
      </c>
      <c r="P297" s="6">
        <v>12</v>
      </c>
      <c r="Q297" s="6">
        <v>13</v>
      </c>
      <c r="R297" s="6">
        <v>14</v>
      </c>
      <c r="S297" s="60">
        <v>17</v>
      </c>
    </row>
    <row r="298" spans="2:19" ht="12.75">
      <c r="B298" s="304" t="s">
        <v>48</v>
      </c>
      <c r="C298" s="65" t="s">
        <v>33</v>
      </c>
      <c r="D298" s="125"/>
      <c r="E298" s="79" t="s">
        <v>47</v>
      </c>
      <c r="F298" s="79" t="s">
        <v>47</v>
      </c>
      <c r="G298" s="79" t="s">
        <v>47</v>
      </c>
      <c r="H298" s="79" t="s">
        <v>47</v>
      </c>
      <c r="I298" s="79" t="s">
        <v>47</v>
      </c>
      <c r="J298" s="79" t="s">
        <v>47</v>
      </c>
      <c r="K298" s="79" t="s">
        <v>47</v>
      </c>
      <c r="L298" s="73">
        <v>110</v>
      </c>
      <c r="M298" s="73">
        <v>110</v>
      </c>
      <c r="N298" s="79" t="s">
        <v>47</v>
      </c>
      <c r="O298" s="11"/>
      <c r="P298" s="89"/>
      <c r="Q298" s="89"/>
      <c r="R298" s="89"/>
      <c r="S298" s="89"/>
    </row>
    <row r="299" spans="2:19" ht="12.75">
      <c r="B299" s="315" t="s">
        <v>50</v>
      </c>
      <c r="C299" s="8" t="s">
        <v>33</v>
      </c>
      <c r="D299" s="126"/>
      <c r="E299" s="69" t="s">
        <v>47</v>
      </c>
      <c r="F299" s="69" t="s">
        <v>47</v>
      </c>
      <c r="G299" s="69" t="s">
        <v>47</v>
      </c>
      <c r="H299" s="69" t="s">
        <v>47</v>
      </c>
      <c r="I299" s="69" t="s">
        <v>47</v>
      </c>
      <c r="J299" s="69" t="s">
        <v>47</v>
      </c>
      <c r="K299" s="69" t="s">
        <v>47</v>
      </c>
      <c r="L299" s="69" t="s">
        <v>47</v>
      </c>
      <c r="M299" s="74">
        <v>88</v>
      </c>
      <c r="N299" s="69" t="s">
        <v>47</v>
      </c>
      <c r="O299" s="10"/>
      <c r="P299" s="9"/>
      <c r="Q299" s="9"/>
      <c r="R299" s="9"/>
      <c r="S299" s="9"/>
    </row>
    <row r="300" spans="2:19" ht="13.5" thickBot="1">
      <c r="B300" s="311" t="s">
        <v>50</v>
      </c>
      <c r="C300" s="77" t="s">
        <v>46</v>
      </c>
      <c r="D300" s="137"/>
      <c r="E300" s="78" t="s">
        <v>47</v>
      </c>
      <c r="F300" s="78" t="s">
        <v>47</v>
      </c>
      <c r="G300" s="78" t="s">
        <v>47</v>
      </c>
      <c r="H300" s="78" t="s">
        <v>47</v>
      </c>
      <c r="I300" s="78" t="s">
        <v>47</v>
      </c>
      <c r="J300" s="78" t="s">
        <v>47</v>
      </c>
      <c r="K300" s="78" t="s">
        <v>47</v>
      </c>
      <c r="L300" s="75">
        <v>88</v>
      </c>
      <c r="M300" s="90" t="s">
        <v>47</v>
      </c>
      <c r="N300" s="78" t="s">
        <v>47</v>
      </c>
      <c r="O300" s="94"/>
      <c r="P300" s="91"/>
      <c r="Q300" s="91"/>
      <c r="R300" s="91"/>
      <c r="S300" s="91"/>
    </row>
    <row r="301" ht="13.5" thickBot="1"/>
    <row r="302" spans="2:19" ht="13.5" thickBot="1">
      <c r="B302" s="303" t="s">
        <v>0</v>
      </c>
      <c r="C302" s="27" t="s">
        <v>40</v>
      </c>
      <c r="D302" s="124"/>
      <c r="E302" s="5">
        <v>1</v>
      </c>
      <c r="F302" s="6">
        <v>2</v>
      </c>
      <c r="G302" s="6">
        <v>3</v>
      </c>
      <c r="H302" s="6">
        <v>4</v>
      </c>
      <c r="I302" s="6">
        <v>5</v>
      </c>
      <c r="J302" s="6">
        <v>6</v>
      </c>
      <c r="K302" s="6">
        <v>7</v>
      </c>
      <c r="L302" s="59">
        <v>8</v>
      </c>
      <c r="M302" s="6">
        <v>9</v>
      </c>
      <c r="N302" s="6">
        <v>10</v>
      </c>
      <c r="O302" s="6">
        <v>11</v>
      </c>
      <c r="P302" s="6">
        <v>12</v>
      </c>
      <c r="Q302" s="6">
        <v>13</v>
      </c>
      <c r="R302" s="6">
        <v>14</v>
      </c>
      <c r="S302" s="60">
        <v>17</v>
      </c>
    </row>
    <row r="303" spans="2:19" ht="12.75">
      <c r="B303" s="304" t="s">
        <v>48</v>
      </c>
      <c r="C303" s="8" t="s">
        <v>10</v>
      </c>
      <c r="D303" s="126"/>
      <c r="E303" s="20">
        <v>100</v>
      </c>
      <c r="F303" s="310">
        <v>80</v>
      </c>
      <c r="G303" s="24">
        <v>100</v>
      </c>
      <c r="H303" s="61" t="s">
        <v>47</v>
      </c>
      <c r="I303" s="61" t="s">
        <v>47</v>
      </c>
      <c r="J303" s="61" t="s">
        <v>47</v>
      </c>
      <c r="K303" s="61" t="s">
        <v>47</v>
      </c>
      <c r="L303" s="61" t="s">
        <v>47</v>
      </c>
      <c r="M303" s="61" t="s">
        <v>47</v>
      </c>
      <c r="N303" s="61" t="s">
        <v>47</v>
      </c>
      <c r="O303" s="23"/>
      <c r="P303" s="21"/>
      <c r="Q303" s="21"/>
      <c r="R303" s="21"/>
      <c r="S303" s="21"/>
    </row>
    <row r="304" spans="2:19" ht="12.75">
      <c r="B304" s="315" t="s">
        <v>49</v>
      </c>
      <c r="C304" s="13" t="s">
        <v>103</v>
      </c>
      <c r="D304" s="128"/>
      <c r="E304" s="14" t="s">
        <v>47</v>
      </c>
      <c r="F304" s="25">
        <v>100</v>
      </c>
      <c r="G304" s="25">
        <v>80</v>
      </c>
      <c r="H304" s="308" t="s">
        <v>47</v>
      </c>
      <c r="I304" s="308" t="s">
        <v>47</v>
      </c>
      <c r="J304" s="308" t="s">
        <v>47</v>
      </c>
      <c r="K304" s="308" t="s">
        <v>47</v>
      </c>
      <c r="L304" s="308" t="s">
        <v>47</v>
      </c>
      <c r="M304" s="308" t="s">
        <v>47</v>
      </c>
      <c r="N304" s="308" t="s">
        <v>47</v>
      </c>
      <c r="O304" s="277"/>
      <c r="P304" s="277"/>
      <c r="Q304" s="277"/>
      <c r="R304" s="25"/>
      <c r="S304" s="277"/>
    </row>
    <row r="305" spans="2:19" ht="12.75">
      <c r="B305" s="315" t="s">
        <v>54</v>
      </c>
      <c r="C305" s="13" t="s">
        <v>32</v>
      </c>
      <c r="D305" s="128"/>
      <c r="E305" s="24">
        <v>80</v>
      </c>
      <c r="F305" s="14" t="s">
        <v>47</v>
      </c>
      <c r="G305" s="14" t="s">
        <v>47</v>
      </c>
      <c r="H305" s="3" t="s">
        <v>47</v>
      </c>
      <c r="I305" s="3" t="s">
        <v>47</v>
      </c>
      <c r="J305" s="3" t="s">
        <v>47</v>
      </c>
      <c r="K305" s="3" t="s">
        <v>47</v>
      </c>
      <c r="L305" s="3" t="s">
        <v>47</v>
      </c>
      <c r="M305" s="3" t="s">
        <v>47</v>
      </c>
      <c r="N305" s="3" t="s">
        <v>47</v>
      </c>
      <c r="O305" s="277"/>
      <c r="P305" s="277"/>
      <c r="Q305" s="25"/>
      <c r="R305" s="25"/>
      <c r="S305" s="25"/>
    </row>
    <row r="306" spans="2:19" ht="13.5" thickBot="1">
      <c r="B306" s="322" t="s">
        <v>51</v>
      </c>
      <c r="C306" s="62" t="s">
        <v>9</v>
      </c>
      <c r="D306" s="127"/>
      <c r="E306" s="323">
        <v>60</v>
      </c>
      <c r="F306" s="63" t="s">
        <v>47</v>
      </c>
      <c r="G306" s="63" t="s">
        <v>47</v>
      </c>
      <c r="H306" s="63" t="s">
        <v>47</v>
      </c>
      <c r="I306" s="63" t="s">
        <v>47</v>
      </c>
      <c r="J306" s="63" t="s">
        <v>47</v>
      </c>
      <c r="K306" s="63" t="s">
        <v>47</v>
      </c>
      <c r="L306" s="63" t="s">
        <v>47</v>
      </c>
      <c r="M306" s="63" t="s">
        <v>47</v>
      </c>
      <c r="N306" s="63" t="s">
        <v>47</v>
      </c>
      <c r="O306" s="64"/>
      <c r="P306" s="262"/>
      <c r="Q306" s="262"/>
      <c r="R306" s="262"/>
      <c r="S306" s="262"/>
    </row>
    <row r="307" ht="13.5" thickBot="1"/>
    <row r="308" spans="2:19" ht="13.5" thickBot="1">
      <c r="B308" s="303" t="s">
        <v>0</v>
      </c>
      <c r="C308" s="27" t="s">
        <v>41</v>
      </c>
      <c r="D308" s="124"/>
      <c r="E308" s="5">
        <v>1</v>
      </c>
      <c r="F308" s="6">
        <v>2</v>
      </c>
      <c r="G308" s="6">
        <v>3</v>
      </c>
      <c r="H308" s="6">
        <v>4</v>
      </c>
      <c r="I308" s="6">
        <v>5</v>
      </c>
      <c r="J308" s="6">
        <v>6</v>
      </c>
      <c r="K308" s="6">
        <v>7</v>
      </c>
      <c r="L308" s="59">
        <v>8</v>
      </c>
      <c r="M308" s="6">
        <v>9</v>
      </c>
      <c r="N308" s="6">
        <v>10</v>
      </c>
      <c r="O308" s="6">
        <v>11</v>
      </c>
      <c r="P308" s="6">
        <v>12</v>
      </c>
      <c r="Q308" s="6">
        <v>13</v>
      </c>
      <c r="R308" s="6">
        <v>14</v>
      </c>
      <c r="S308" s="60">
        <v>17</v>
      </c>
    </row>
    <row r="309" spans="2:19" ht="12.75">
      <c r="B309" s="304" t="s">
        <v>48</v>
      </c>
      <c r="C309" s="8" t="s">
        <v>26</v>
      </c>
      <c r="D309" s="126"/>
      <c r="E309" s="324">
        <v>60</v>
      </c>
      <c r="F309" s="285">
        <v>100</v>
      </c>
      <c r="G309" s="67">
        <v>60</v>
      </c>
      <c r="H309" s="21">
        <v>100</v>
      </c>
      <c r="I309" s="21">
        <v>100</v>
      </c>
      <c r="J309" s="21">
        <v>100</v>
      </c>
      <c r="K309" s="305" t="s">
        <v>47</v>
      </c>
      <c r="L309" s="257">
        <v>88</v>
      </c>
      <c r="M309" s="285">
        <v>110</v>
      </c>
      <c r="N309" s="314">
        <v>66</v>
      </c>
      <c r="O309" s="257"/>
      <c r="P309" s="285"/>
      <c r="Q309" s="21"/>
      <c r="R309" s="21"/>
      <c r="S309" s="21"/>
    </row>
    <row r="310" spans="2:19" ht="12.75">
      <c r="B310" s="315" t="s">
        <v>49</v>
      </c>
      <c r="C310" s="8" t="s">
        <v>5</v>
      </c>
      <c r="D310" s="126"/>
      <c r="E310" s="82">
        <v>60</v>
      </c>
      <c r="F310" s="21">
        <v>100</v>
      </c>
      <c r="G310" s="287">
        <v>60</v>
      </c>
      <c r="H310" s="21">
        <v>100</v>
      </c>
      <c r="I310" s="305" t="s">
        <v>47</v>
      </c>
      <c r="J310" s="285">
        <v>100</v>
      </c>
      <c r="K310" s="305" t="s">
        <v>47</v>
      </c>
      <c r="L310" s="285">
        <v>88</v>
      </c>
      <c r="M310" s="285">
        <v>110</v>
      </c>
      <c r="N310" s="314">
        <v>66</v>
      </c>
      <c r="O310" s="285"/>
      <c r="P310" s="285"/>
      <c r="Q310" s="285"/>
      <c r="R310" s="285"/>
      <c r="S310" s="285"/>
    </row>
    <row r="311" spans="2:19" ht="12.75">
      <c r="B311" s="315" t="s">
        <v>54</v>
      </c>
      <c r="C311" s="8" t="s">
        <v>20</v>
      </c>
      <c r="D311" s="126"/>
      <c r="E311" s="316">
        <v>40</v>
      </c>
      <c r="F311" s="325">
        <v>40</v>
      </c>
      <c r="G311" s="285">
        <v>40</v>
      </c>
      <c r="H311" s="21">
        <v>40</v>
      </c>
      <c r="I311" s="285">
        <v>80</v>
      </c>
      <c r="J311" s="21">
        <v>60</v>
      </c>
      <c r="K311" s="305" t="s">
        <v>47</v>
      </c>
      <c r="L311" s="285">
        <v>66</v>
      </c>
      <c r="M311" s="277">
        <v>66</v>
      </c>
      <c r="N311" s="25">
        <v>66</v>
      </c>
      <c r="O311" s="285"/>
      <c r="P311" s="285"/>
      <c r="Q311" s="285"/>
      <c r="R311" s="21"/>
      <c r="S311" s="285"/>
    </row>
    <row r="312" spans="2:19" ht="12.75">
      <c r="B312" s="315" t="s">
        <v>51</v>
      </c>
      <c r="C312" s="13" t="s">
        <v>14</v>
      </c>
      <c r="D312" s="128"/>
      <c r="E312" s="24">
        <v>100</v>
      </c>
      <c r="F312" s="305" t="s">
        <v>47</v>
      </c>
      <c r="G312" s="277">
        <v>100</v>
      </c>
      <c r="H312" s="308" t="s">
        <v>47</v>
      </c>
      <c r="I312" s="25">
        <v>100</v>
      </c>
      <c r="J312" s="277">
        <v>60</v>
      </c>
      <c r="K312" s="308" t="s">
        <v>47</v>
      </c>
      <c r="L312" s="277">
        <v>44</v>
      </c>
      <c r="M312" s="308" t="s">
        <v>47</v>
      </c>
      <c r="N312" s="309" t="s">
        <v>47</v>
      </c>
      <c r="O312" s="277"/>
      <c r="P312" s="277"/>
      <c r="Q312" s="277"/>
      <c r="R312" s="277"/>
      <c r="S312" s="277"/>
    </row>
    <row r="313" spans="2:19" ht="12.75">
      <c r="B313" s="315" t="s">
        <v>52</v>
      </c>
      <c r="C313" s="13" t="s">
        <v>22</v>
      </c>
      <c r="D313" s="128"/>
      <c r="E313" s="310">
        <v>80</v>
      </c>
      <c r="F313" s="310">
        <v>60</v>
      </c>
      <c r="G313" s="310">
        <v>80</v>
      </c>
      <c r="H313" s="277">
        <v>80</v>
      </c>
      <c r="I313" s="305" t="s">
        <v>47</v>
      </c>
      <c r="J313" s="305" t="s">
        <v>47</v>
      </c>
      <c r="K313" s="305" t="s">
        <v>47</v>
      </c>
      <c r="L313" s="305" t="s">
        <v>47</v>
      </c>
      <c r="M313" s="25">
        <v>88</v>
      </c>
      <c r="N313" s="308" t="s">
        <v>47</v>
      </c>
      <c r="O313" s="277"/>
      <c r="P313" s="277"/>
      <c r="Q313" s="277"/>
      <c r="R313" s="277"/>
      <c r="S313" s="277"/>
    </row>
    <row r="314" spans="2:19" ht="12.75">
      <c r="B314" s="315" t="s">
        <v>55</v>
      </c>
      <c r="C314" s="13" t="s">
        <v>6</v>
      </c>
      <c r="D314" s="128"/>
      <c r="E314" s="24">
        <v>80</v>
      </c>
      <c r="F314" s="24">
        <v>60</v>
      </c>
      <c r="G314" s="310">
        <v>80</v>
      </c>
      <c r="H314" s="310">
        <v>80</v>
      </c>
      <c r="I314" s="305" t="s">
        <v>47</v>
      </c>
      <c r="J314" s="25">
        <v>80</v>
      </c>
      <c r="K314" s="308" t="s">
        <v>47</v>
      </c>
      <c r="L314" s="308" t="s">
        <v>47</v>
      </c>
      <c r="M314" s="308" t="s">
        <v>47</v>
      </c>
      <c r="N314" s="308" t="s">
        <v>47</v>
      </c>
      <c r="O314" s="277"/>
      <c r="P314" s="277"/>
      <c r="Q314" s="277"/>
      <c r="R314" s="277"/>
      <c r="S314" s="277"/>
    </row>
    <row r="315" spans="2:19" ht="12.75">
      <c r="B315" s="315" t="s">
        <v>56</v>
      </c>
      <c r="C315" s="13" t="s">
        <v>19</v>
      </c>
      <c r="D315" s="128"/>
      <c r="E315" s="24">
        <v>60</v>
      </c>
      <c r="F315" s="25">
        <v>80</v>
      </c>
      <c r="G315" s="277">
        <v>60</v>
      </c>
      <c r="H315" s="277">
        <v>40</v>
      </c>
      <c r="I315" s="277">
        <v>80</v>
      </c>
      <c r="J315" s="308" t="s">
        <v>47</v>
      </c>
      <c r="K315" s="305" t="s">
        <v>47</v>
      </c>
      <c r="L315" s="305" t="s">
        <v>47</v>
      </c>
      <c r="M315" s="277">
        <v>44</v>
      </c>
      <c r="N315" s="308" t="s">
        <v>47</v>
      </c>
      <c r="O315" s="277"/>
      <c r="P315" s="277"/>
      <c r="Q315" s="277"/>
      <c r="R315" s="277"/>
      <c r="S315" s="277"/>
    </row>
    <row r="316" spans="2:19" ht="12.75">
      <c r="B316" s="315" t="s">
        <v>57</v>
      </c>
      <c r="C316" s="13" t="s">
        <v>11</v>
      </c>
      <c r="D316" s="128"/>
      <c r="E316" s="24">
        <v>100</v>
      </c>
      <c r="F316" s="326" t="s">
        <v>47</v>
      </c>
      <c r="G316" s="310">
        <v>100</v>
      </c>
      <c r="H316" s="326" t="s">
        <v>47</v>
      </c>
      <c r="I316" s="326" t="s">
        <v>47</v>
      </c>
      <c r="J316" s="326" t="s">
        <v>47</v>
      </c>
      <c r="K316" s="326" t="s">
        <v>47</v>
      </c>
      <c r="L316" s="285">
        <v>44</v>
      </c>
      <c r="M316" s="308" t="s">
        <v>47</v>
      </c>
      <c r="N316" s="25">
        <v>110</v>
      </c>
      <c r="O316" s="277"/>
      <c r="P316" s="277"/>
      <c r="Q316" s="277"/>
      <c r="R316" s="277"/>
      <c r="S316" s="277"/>
    </row>
    <row r="317" spans="2:19" ht="12.75">
      <c r="B317" s="315" t="s">
        <v>109</v>
      </c>
      <c r="C317" s="13" t="s">
        <v>89</v>
      </c>
      <c r="D317" s="128"/>
      <c r="E317" s="326" t="s">
        <v>47</v>
      </c>
      <c r="F317" s="277">
        <v>40</v>
      </c>
      <c r="G317" s="25">
        <v>40</v>
      </c>
      <c r="H317" s="25">
        <v>60</v>
      </c>
      <c r="I317" s="308" t="s">
        <v>47</v>
      </c>
      <c r="J317" s="277">
        <v>40</v>
      </c>
      <c r="K317" s="308" t="s">
        <v>47</v>
      </c>
      <c r="L317" s="277">
        <v>44</v>
      </c>
      <c r="M317" s="308" t="s">
        <v>47</v>
      </c>
      <c r="N317" s="307">
        <v>88</v>
      </c>
      <c r="O317" s="277"/>
      <c r="P317" s="277"/>
      <c r="Q317" s="277"/>
      <c r="R317" s="277"/>
      <c r="S317" s="277"/>
    </row>
    <row r="318" spans="2:19" ht="12.75">
      <c r="B318" s="315" t="s">
        <v>109</v>
      </c>
      <c r="C318" s="13" t="s">
        <v>10</v>
      </c>
      <c r="D318" s="128"/>
      <c r="E318" s="326" t="s">
        <v>47</v>
      </c>
      <c r="F318" s="277">
        <v>40</v>
      </c>
      <c r="G318" s="25">
        <v>40</v>
      </c>
      <c r="H318" s="25">
        <v>60</v>
      </c>
      <c r="I318" s="308" t="s">
        <v>47</v>
      </c>
      <c r="J318" s="277">
        <v>40</v>
      </c>
      <c r="K318" s="305" t="s">
        <v>47</v>
      </c>
      <c r="L318" s="285">
        <v>44</v>
      </c>
      <c r="M318" s="308" t="s">
        <v>47</v>
      </c>
      <c r="N318" s="277">
        <v>88</v>
      </c>
      <c r="O318" s="277"/>
      <c r="P318" s="277"/>
      <c r="Q318" s="277"/>
      <c r="R318" s="277"/>
      <c r="S318" s="277"/>
    </row>
    <row r="319" spans="2:19" ht="12.75">
      <c r="B319" s="315" t="s">
        <v>62</v>
      </c>
      <c r="C319" s="13" t="s">
        <v>83</v>
      </c>
      <c r="D319" s="128"/>
      <c r="E319" s="326" t="s">
        <v>47</v>
      </c>
      <c r="F319" s="308" t="s">
        <v>47</v>
      </c>
      <c r="G319" s="277">
        <v>40</v>
      </c>
      <c r="H319" s="277">
        <v>40</v>
      </c>
      <c r="I319" s="308" t="s">
        <v>47</v>
      </c>
      <c r="J319" s="25">
        <v>60</v>
      </c>
      <c r="K319" s="308" t="s">
        <v>47</v>
      </c>
      <c r="L319" s="277">
        <v>66</v>
      </c>
      <c r="M319" s="277">
        <v>66</v>
      </c>
      <c r="N319" s="308" t="s">
        <v>47</v>
      </c>
      <c r="O319" s="277"/>
      <c r="P319" s="277"/>
      <c r="Q319" s="277"/>
      <c r="R319" s="277"/>
      <c r="S319" s="277"/>
    </row>
    <row r="320" spans="2:19" ht="12.75">
      <c r="B320" s="315" t="s">
        <v>63</v>
      </c>
      <c r="C320" s="13" t="s">
        <v>15</v>
      </c>
      <c r="D320" s="128"/>
      <c r="E320" s="24">
        <v>60</v>
      </c>
      <c r="F320" s="24">
        <v>80</v>
      </c>
      <c r="G320" s="310">
        <v>60</v>
      </c>
      <c r="H320" s="310">
        <v>40</v>
      </c>
      <c r="I320" s="308" t="s">
        <v>47</v>
      </c>
      <c r="J320" s="308" t="s">
        <v>47</v>
      </c>
      <c r="K320" s="305" t="s">
        <v>47</v>
      </c>
      <c r="L320" s="305" t="s">
        <v>47</v>
      </c>
      <c r="M320" s="308" t="s">
        <v>47</v>
      </c>
      <c r="N320" s="309" t="s">
        <v>47</v>
      </c>
      <c r="O320" s="277"/>
      <c r="P320" s="277"/>
      <c r="Q320" s="277"/>
      <c r="R320" s="277"/>
      <c r="S320" s="277"/>
    </row>
    <row r="321" spans="2:19" ht="12.75">
      <c r="B321" s="315" t="s">
        <v>65</v>
      </c>
      <c r="C321" s="13" t="s">
        <v>24</v>
      </c>
      <c r="D321" s="128"/>
      <c r="E321" s="326" t="s">
        <v>47</v>
      </c>
      <c r="F321" s="308" t="s">
        <v>47</v>
      </c>
      <c r="G321" s="308" t="s">
        <v>47</v>
      </c>
      <c r="H321" s="308" t="s">
        <v>47</v>
      </c>
      <c r="I321" s="25">
        <v>60</v>
      </c>
      <c r="J321" s="25">
        <v>80</v>
      </c>
      <c r="K321" s="308" t="s">
        <v>47</v>
      </c>
      <c r="L321" s="305" t="s">
        <v>47</v>
      </c>
      <c r="M321" s="25">
        <v>88</v>
      </c>
      <c r="N321" s="309" t="s">
        <v>47</v>
      </c>
      <c r="O321" s="277"/>
      <c r="P321" s="277"/>
      <c r="Q321" s="277"/>
      <c r="R321" s="277"/>
      <c r="S321" s="277"/>
    </row>
    <row r="322" spans="2:19" ht="12.75">
      <c r="B322" s="315" t="s">
        <v>104</v>
      </c>
      <c r="C322" s="13" t="s">
        <v>70</v>
      </c>
      <c r="D322" s="128"/>
      <c r="E322" s="326" t="s">
        <v>47</v>
      </c>
      <c r="F322" s="308" t="s">
        <v>47</v>
      </c>
      <c r="G322" s="308" t="s">
        <v>47</v>
      </c>
      <c r="H322" s="277">
        <v>60</v>
      </c>
      <c r="I322" s="308" t="s">
        <v>47</v>
      </c>
      <c r="J322" s="308" t="s">
        <v>47</v>
      </c>
      <c r="K322" s="305" t="s">
        <v>47</v>
      </c>
      <c r="L322" s="285">
        <v>110</v>
      </c>
      <c r="M322" s="308" t="s">
        <v>47</v>
      </c>
      <c r="N322" s="308" t="s">
        <v>47</v>
      </c>
      <c r="O322" s="277"/>
      <c r="P322" s="277"/>
      <c r="Q322" s="277"/>
      <c r="R322" s="277"/>
      <c r="S322" s="277"/>
    </row>
    <row r="323" spans="2:19" ht="12.75">
      <c r="B323" s="315" t="s">
        <v>104</v>
      </c>
      <c r="C323" s="13" t="s">
        <v>74</v>
      </c>
      <c r="D323" s="128"/>
      <c r="E323" s="326" t="s">
        <v>47</v>
      </c>
      <c r="F323" s="326" t="s">
        <v>47</v>
      </c>
      <c r="G323" s="326" t="s">
        <v>47</v>
      </c>
      <c r="H323" s="24">
        <v>60</v>
      </c>
      <c r="I323" s="308" t="s">
        <v>47</v>
      </c>
      <c r="J323" s="308" t="s">
        <v>47</v>
      </c>
      <c r="K323" s="308" t="s">
        <v>47</v>
      </c>
      <c r="L323" s="308" t="s">
        <v>47</v>
      </c>
      <c r="M323" s="308" t="s">
        <v>47</v>
      </c>
      <c r="N323" s="277">
        <v>110</v>
      </c>
      <c r="O323" s="25"/>
      <c r="P323" s="25"/>
      <c r="Q323" s="25"/>
      <c r="R323" s="25"/>
      <c r="S323" s="25"/>
    </row>
    <row r="324" spans="2:19" ht="12.75">
      <c r="B324" s="315" t="s">
        <v>66</v>
      </c>
      <c r="C324" s="13" t="s">
        <v>71</v>
      </c>
      <c r="D324" s="128"/>
      <c r="E324" s="326" t="s">
        <v>47</v>
      </c>
      <c r="F324" s="305" t="s">
        <v>47</v>
      </c>
      <c r="G324" s="308" t="s">
        <v>47</v>
      </c>
      <c r="H324" s="308" t="s">
        <v>47</v>
      </c>
      <c r="I324" s="308" t="s">
        <v>47</v>
      </c>
      <c r="J324" s="308" t="s">
        <v>47</v>
      </c>
      <c r="K324" s="305" t="s">
        <v>47</v>
      </c>
      <c r="L324" s="285">
        <v>110</v>
      </c>
      <c r="M324" s="308" t="s">
        <v>47</v>
      </c>
      <c r="N324" s="308" t="s">
        <v>47</v>
      </c>
      <c r="O324" s="277"/>
      <c r="P324" s="277"/>
      <c r="Q324" s="25"/>
      <c r="R324" s="25"/>
      <c r="S324" s="25"/>
    </row>
    <row r="325" spans="2:19" ht="12.75">
      <c r="B325" s="315" t="s">
        <v>67</v>
      </c>
      <c r="C325" s="13" t="s">
        <v>85</v>
      </c>
      <c r="D325" s="128"/>
      <c r="E325" s="326" t="s">
        <v>47</v>
      </c>
      <c r="F325" s="285">
        <v>40</v>
      </c>
      <c r="G325" s="308" t="s">
        <v>47</v>
      </c>
      <c r="H325" s="308" t="s">
        <v>47</v>
      </c>
      <c r="I325" s="308" t="s">
        <v>47</v>
      </c>
      <c r="J325" s="308" t="s">
        <v>47</v>
      </c>
      <c r="K325" s="308" t="s">
        <v>47</v>
      </c>
      <c r="L325" s="308" t="s">
        <v>47</v>
      </c>
      <c r="M325" s="308" t="s">
        <v>47</v>
      </c>
      <c r="N325" s="277">
        <v>66</v>
      </c>
      <c r="O325" s="25"/>
      <c r="P325" s="25"/>
      <c r="Q325" s="25"/>
      <c r="R325" s="25"/>
      <c r="S325" s="25"/>
    </row>
    <row r="326" spans="2:19" ht="12.75">
      <c r="B326" s="315" t="s">
        <v>68</v>
      </c>
      <c r="C326" s="13" t="s">
        <v>73</v>
      </c>
      <c r="D326" s="128"/>
      <c r="E326" s="326" t="s">
        <v>47</v>
      </c>
      <c r="F326" s="277">
        <v>60</v>
      </c>
      <c r="G326" s="308" t="s">
        <v>47</v>
      </c>
      <c r="H326" s="3" t="s">
        <v>47</v>
      </c>
      <c r="I326" s="3" t="s">
        <v>47</v>
      </c>
      <c r="J326" s="3" t="s">
        <v>47</v>
      </c>
      <c r="K326" s="305" t="s">
        <v>47</v>
      </c>
      <c r="L326" s="305" t="s">
        <v>47</v>
      </c>
      <c r="M326" s="308" t="s">
        <v>47</v>
      </c>
      <c r="N326" s="277">
        <v>44</v>
      </c>
      <c r="O326" s="277"/>
      <c r="P326" s="277"/>
      <c r="Q326" s="277"/>
      <c r="R326" s="277"/>
      <c r="S326" s="277"/>
    </row>
    <row r="327" spans="2:19" ht="12.75">
      <c r="B327" s="315" t="s">
        <v>110</v>
      </c>
      <c r="C327" s="13" t="s">
        <v>82</v>
      </c>
      <c r="D327" s="128"/>
      <c r="E327" s="326" t="s">
        <v>47</v>
      </c>
      <c r="F327" s="277">
        <v>40</v>
      </c>
      <c r="G327" s="308" t="s">
        <v>47</v>
      </c>
      <c r="H327" s="308" t="s">
        <v>47</v>
      </c>
      <c r="I327" s="308" t="s">
        <v>47</v>
      </c>
      <c r="J327" s="308" t="s">
        <v>47</v>
      </c>
      <c r="K327" s="305" t="s">
        <v>47</v>
      </c>
      <c r="L327" s="277">
        <v>44</v>
      </c>
      <c r="M327" s="308" t="s">
        <v>47</v>
      </c>
      <c r="N327" s="308" t="s">
        <v>47</v>
      </c>
      <c r="O327" s="277"/>
      <c r="P327" s="277"/>
      <c r="Q327" s="277"/>
      <c r="R327" s="277"/>
      <c r="S327" s="277"/>
    </row>
    <row r="328" spans="2:19" ht="12.75">
      <c r="B328" s="315" t="s">
        <v>110</v>
      </c>
      <c r="C328" s="13" t="s">
        <v>16</v>
      </c>
      <c r="D328" s="128"/>
      <c r="E328" s="326" t="s">
        <v>47</v>
      </c>
      <c r="F328" s="277">
        <v>40</v>
      </c>
      <c r="G328" s="308" t="s">
        <v>47</v>
      </c>
      <c r="H328" s="308" t="s">
        <v>47</v>
      </c>
      <c r="I328" s="308" t="s">
        <v>47</v>
      </c>
      <c r="J328" s="308" t="s">
        <v>47</v>
      </c>
      <c r="K328" s="305" t="s">
        <v>47</v>
      </c>
      <c r="L328" s="308" t="s">
        <v>47</v>
      </c>
      <c r="M328" s="277">
        <v>44</v>
      </c>
      <c r="N328" s="308" t="s">
        <v>47</v>
      </c>
      <c r="O328" s="277"/>
      <c r="P328" s="277"/>
      <c r="Q328" s="277"/>
      <c r="R328" s="277"/>
      <c r="S328" s="277"/>
    </row>
    <row r="329" spans="2:19" ht="12.75">
      <c r="B329" s="315" t="s">
        <v>110</v>
      </c>
      <c r="C329" s="13" t="s">
        <v>12</v>
      </c>
      <c r="D329" s="128"/>
      <c r="E329" s="326" t="s">
        <v>47</v>
      </c>
      <c r="F329" s="285">
        <v>40</v>
      </c>
      <c r="G329" s="308" t="s">
        <v>47</v>
      </c>
      <c r="H329" s="308" t="s">
        <v>47</v>
      </c>
      <c r="I329" s="308" t="s">
        <v>47</v>
      </c>
      <c r="J329" s="308" t="s">
        <v>47</v>
      </c>
      <c r="K329" s="308" t="s">
        <v>47</v>
      </c>
      <c r="L329" s="308" t="s">
        <v>47</v>
      </c>
      <c r="M329" s="308" t="s">
        <v>47</v>
      </c>
      <c r="N329" s="277">
        <v>44</v>
      </c>
      <c r="O329" s="277"/>
      <c r="P329" s="277"/>
      <c r="Q329" s="277"/>
      <c r="R329" s="277"/>
      <c r="S329" s="277"/>
    </row>
    <row r="330" spans="2:19" ht="12.75">
      <c r="B330" s="315" t="s">
        <v>111</v>
      </c>
      <c r="C330" s="13" t="s">
        <v>33</v>
      </c>
      <c r="D330" s="128"/>
      <c r="E330" s="326" t="s">
        <v>47</v>
      </c>
      <c r="F330" s="305" t="s">
        <v>47</v>
      </c>
      <c r="G330" s="305" t="s">
        <v>47</v>
      </c>
      <c r="H330" s="305" t="s">
        <v>47</v>
      </c>
      <c r="I330" s="305" t="s">
        <v>47</v>
      </c>
      <c r="J330" s="305" t="s">
        <v>47</v>
      </c>
      <c r="K330" s="305" t="s">
        <v>47</v>
      </c>
      <c r="L330" s="285">
        <v>66</v>
      </c>
      <c r="M330" s="308" t="s">
        <v>47</v>
      </c>
      <c r="N330" s="309" t="s">
        <v>47</v>
      </c>
      <c r="O330" s="25"/>
      <c r="P330" s="277"/>
      <c r="Q330" s="277"/>
      <c r="R330" s="277"/>
      <c r="S330" s="277"/>
    </row>
    <row r="331" spans="2:19" ht="12.75">
      <c r="B331" s="315" t="s">
        <v>111</v>
      </c>
      <c r="C331" s="13" t="s">
        <v>46</v>
      </c>
      <c r="D331" s="128"/>
      <c r="E331" s="326" t="s">
        <v>47</v>
      </c>
      <c r="F331" s="308" t="s">
        <v>47</v>
      </c>
      <c r="G331" s="308" t="s">
        <v>47</v>
      </c>
      <c r="H331" s="308" t="s">
        <v>47</v>
      </c>
      <c r="I331" s="308" t="s">
        <v>47</v>
      </c>
      <c r="J331" s="308" t="s">
        <v>47</v>
      </c>
      <c r="K331" s="305" t="s">
        <v>47</v>
      </c>
      <c r="L331" s="285">
        <v>66</v>
      </c>
      <c r="M331" s="308" t="s">
        <v>47</v>
      </c>
      <c r="N331" s="308" t="s">
        <v>47</v>
      </c>
      <c r="O331" s="25"/>
      <c r="P331" s="277"/>
      <c r="Q331" s="277"/>
      <c r="R331" s="277"/>
      <c r="S331" s="277"/>
    </row>
    <row r="332" spans="2:19" ht="12.75">
      <c r="B332" s="315" t="s">
        <v>111</v>
      </c>
      <c r="C332" s="13" t="s">
        <v>87</v>
      </c>
      <c r="D332" s="126"/>
      <c r="E332" s="305" t="s">
        <v>47</v>
      </c>
      <c r="F332" s="308" t="s">
        <v>47</v>
      </c>
      <c r="G332" s="308" t="s">
        <v>47</v>
      </c>
      <c r="H332" s="308" t="s">
        <v>47</v>
      </c>
      <c r="I332" s="308" t="s">
        <v>47</v>
      </c>
      <c r="J332" s="308" t="s">
        <v>47</v>
      </c>
      <c r="K332" s="308" t="s">
        <v>47</v>
      </c>
      <c r="L332" s="308" t="s">
        <v>47</v>
      </c>
      <c r="M332" s="25">
        <v>66</v>
      </c>
      <c r="N332" s="309" t="s">
        <v>47</v>
      </c>
      <c r="O332" s="25"/>
      <c r="P332" s="277"/>
      <c r="Q332" s="277"/>
      <c r="R332" s="277"/>
      <c r="S332" s="277"/>
    </row>
    <row r="333" spans="2:19" ht="12.75">
      <c r="B333" s="315" t="s">
        <v>111</v>
      </c>
      <c r="C333" s="13" t="s">
        <v>76</v>
      </c>
      <c r="D333" s="126"/>
      <c r="E333" s="305" t="s">
        <v>47</v>
      </c>
      <c r="F333" s="308" t="s">
        <v>47</v>
      </c>
      <c r="G333" s="308" t="s">
        <v>47</v>
      </c>
      <c r="H333" s="308" t="s">
        <v>47</v>
      </c>
      <c r="I333" s="308" t="s">
        <v>47</v>
      </c>
      <c r="J333" s="308" t="s">
        <v>47</v>
      </c>
      <c r="K333" s="305" t="s">
        <v>47</v>
      </c>
      <c r="L333" s="305" t="s">
        <v>47</v>
      </c>
      <c r="M333" s="25">
        <v>66</v>
      </c>
      <c r="N333" s="308" t="s">
        <v>47</v>
      </c>
      <c r="O333" s="25"/>
      <c r="P333" s="277"/>
      <c r="Q333" s="277"/>
      <c r="R333" s="277"/>
      <c r="S333" s="277"/>
    </row>
    <row r="334" spans="2:19" ht="12.75">
      <c r="B334" s="315" t="s">
        <v>112</v>
      </c>
      <c r="C334" s="13" t="s">
        <v>80</v>
      </c>
      <c r="D334" s="126"/>
      <c r="E334" s="305" t="s">
        <v>47</v>
      </c>
      <c r="F334" s="308" t="s">
        <v>47</v>
      </c>
      <c r="G334" s="308" t="s">
        <v>47</v>
      </c>
      <c r="H334" s="308" t="s">
        <v>47</v>
      </c>
      <c r="I334" s="308" t="s">
        <v>47</v>
      </c>
      <c r="J334" s="25">
        <v>60</v>
      </c>
      <c r="K334" s="308" t="s">
        <v>47</v>
      </c>
      <c r="L334" s="308" t="s">
        <v>47</v>
      </c>
      <c r="M334" s="308" t="s">
        <v>47</v>
      </c>
      <c r="N334" s="308" t="s">
        <v>47</v>
      </c>
      <c r="O334" s="25"/>
      <c r="P334" s="25"/>
      <c r="Q334" s="25"/>
      <c r="R334" s="25"/>
      <c r="S334" s="25"/>
    </row>
    <row r="335" spans="2:19" ht="12.75">
      <c r="B335" s="315" t="s">
        <v>112</v>
      </c>
      <c r="C335" s="13" t="s">
        <v>27</v>
      </c>
      <c r="D335" s="126"/>
      <c r="E335" s="305" t="s">
        <v>47</v>
      </c>
      <c r="F335" s="25">
        <v>60</v>
      </c>
      <c r="G335" s="308" t="s">
        <v>47</v>
      </c>
      <c r="H335" s="308" t="s">
        <v>47</v>
      </c>
      <c r="I335" s="308" t="s">
        <v>47</v>
      </c>
      <c r="J335" s="308" t="s">
        <v>47</v>
      </c>
      <c r="K335" s="308" t="s">
        <v>47</v>
      </c>
      <c r="L335" s="308" t="s">
        <v>47</v>
      </c>
      <c r="M335" s="308" t="s">
        <v>47</v>
      </c>
      <c r="N335" s="308" t="s">
        <v>47</v>
      </c>
      <c r="O335" s="25"/>
      <c r="P335" s="277"/>
      <c r="Q335" s="277"/>
      <c r="R335" s="277"/>
      <c r="S335" s="277"/>
    </row>
    <row r="336" spans="2:19" ht="12.75">
      <c r="B336" s="315" t="s">
        <v>112</v>
      </c>
      <c r="C336" s="13" t="s">
        <v>72</v>
      </c>
      <c r="D336" s="126"/>
      <c r="E336" s="305" t="s">
        <v>47</v>
      </c>
      <c r="F336" s="308" t="s">
        <v>47</v>
      </c>
      <c r="G336" s="308" t="s">
        <v>47</v>
      </c>
      <c r="H336" s="308" t="s">
        <v>47</v>
      </c>
      <c r="I336" s="25">
        <v>60</v>
      </c>
      <c r="J336" s="308" t="s">
        <v>47</v>
      </c>
      <c r="K336" s="308" t="s">
        <v>47</v>
      </c>
      <c r="L336" s="308" t="s">
        <v>47</v>
      </c>
      <c r="M336" s="308" t="s">
        <v>47</v>
      </c>
      <c r="N336" s="308" t="s">
        <v>47</v>
      </c>
      <c r="O336" s="25"/>
      <c r="P336" s="277"/>
      <c r="Q336" s="277"/>
      <c r="R336" s="277"/>
      <c r="S336" s="277"/>
    </row>
    <row r="337" spans="2:19" ht="12.75">
      <c r="B337" s="306" t="s">
        <v>114</v>
      </c>
      <c r="C337" s="13" t="s">
        <v>113</v>
      </c>
      <c r="D337" s="126"/>
      <c r="E337" s="305" t="s">
        <v>47</v>
      </c>
      <c r="F337" s="308" t="s">
        <v>47</v>
      </c>
      <c r="G337" s="308" t="s">
        <v>47</v>
      </c>
      <c r="H337" s="308" t="s">
        <v>47</v>
      </c>
      <c r="I337" s="308" t="s">
        <v>47</v>
      </c>
      <c r="J337" s="308" t="s">
        <v>47</v>
      </c>
      <c r="K337" s="308" t="s">
        <v>47</v>
      </c>
      <c r="L337" s="277">
        <v>44</v>
      </c>
      <c r="M337" s="308" t="s">
        <v>47</v>
      </c>
      <c r="N337" s="308" t="s">
        <v>47</v>
      </c>
      <c r="O337" s="277"/>
      <c r="P337" s="277"/>
      <c r="Q337" s="277"/>
      <c r="R337" s="277"/>
      <c r="S337" s="277"/>
    </row>
    <row r="338" spans="2:19" ht="12.75">
      <c r="B338" s="306" t="s">
        <v>114</v>
      </c>
      <c r="C338" s="13" t="s">
        <v>115</v>
      </c>
      <c r="D338" s="126"/>
      <c r="E338" s="305" t="s">
        <v>47</v>
      </c>
      <c r="F338" s="308" t="s">
        <v>47</v>
      </c>
      <c r="G338" s="308" t="s">
        <v>47</v>
      </c>
      <c r="H338" s="308" t="s">
        <v>47</v>
      </c>
      <c r="I338" s="308" t="s">
        <v>47</v>
      </c>
      <c r="J338" s="308" t="s">
        <v>47</v>
      </c>
      <c r="K338" s="308" t="s">
        <v>47</v>
      </c>
      <c r="L338" s="308" t="s">
        <v>47</v>
      </c>
      <c r="M338" s="277">
        <v>44</v>
      </c>
      <c r="N338" s="308" t="s">
        <v>47</v>
      </c>
      <c r="O338" s="277"/>
      <c r="P338" s="277"/>
      <c r="Q338" s="277"/>
      <c r="R338" s="277"/>
      <c r="S338" s="277"/>
    </row>
    <row r="339" spans="2:19" ht="12.75">
      <c r="B339" s="306" t="s">
        <v>114</v>
      </c>
      <c r="C339" s="13" t="s">
        <v>102</v>
      </c>
      <c r="D339" s="126"/>
      <c r="E339" s="305" t="s">
        <v>47</v>
      </c>
      <c r="F339" s="308" t="s">
        <v>47</v>
      </c>
      <c r="G339" s="308" t="s">
        <v>47</v>
      </c>
      <c r="H339" s="308" t="s">
        <v>47</v>
      </c>
      <c r="I339" s="308" t="s">
        <v>47</v>
      </c>
      <c r="J339" s="308" t="s">
        <v>47</v>
      </c>
      <c r="K339" s="308" t="s">
        <v>47</v>
      </c>
      <c r="L339" s="308" t="s">
        <v>47</v>
      </c>
      <c r="M339" s="277">
        <v>44</v>
      </c>
      <c r="N339" s="308" t="s">
        <v>47</v>
      </c>
      <c r="O339" s="277"/>
      <c r="P339" s="277"/>
      <c r="Q339" s="277"/>
      <c r="R339" s="277"/>
      <c r="S339" s="277"/>
    </row>
    <row r="340" spans="2:19" ht="12.75">
      <c r="B340" s="306" t="s">
        <v>114</v>
      </c>
      <c r="C340" s="13" t="s">
        <v>95</v>
      </c>
      <c r="D340" s="126"/>
      <c r="E340" s="305" t="s">
        <v>47</v>
      </c>
      <c r="F340" s="308" t="s">
        <v>47</v>
      </c>
      <c r="G340" s="308" t="s">
        <v>47</v>
      </c>
      <c r="H340" s="308" t="s">
        <v>47</v>
      </c>
      <c r="I340" s="308" t="s">
        <v>47</v>
      </c>
      <c r="J340" s="308" t="s">
        <v>47</v>
      </c>
      <c r="K340" s="308" t="s">
        <v>47</v>
      </c>
      <c r="L340" s="308" t="s">
        <v>47</v>
      </c>
      <c r="M340" s="277">
        <v>44</v>
      </c>
      <c r="N340" s="308" t="s">
        <v>47</v>
      </c>
      <c r="O340" s="277"/>
      <c r="P340" s="277"/>
      <c r="Q340" s="277"/>
      <c r="R340" s="277"/>
      <c r="S340" s="277"/>
    </row>
    <row r="341" spans="2:19" ht="12.75">
      <c r="B341" s="306" t="s">
        <v>114</v>
      </c>
      <c r="C341" s="13" t="s">
        <v>116</v>
      </c>
      <c r="D341" s="126"/>
      <c r="E341" s="305" t="s">
        <v>47</v>
      </c>
      <c r="F341" s="305" t="s">
        <v>47</v>
      </c>
      <c r="G341" s="305" t="s">
        <v>47</v>
      </c>
      <c r="H341" s="308" t="s">
        <v>47</v>
      </c>
      <c r="I341" s="308" t="s">
        <v>47</v>
      </c>
      <c r="J341" s="308" t="s">
        <v>47</v>
      </c>
      <c r="K341" s="305" t="s">
        <v>47</v>
      </c>
      <c r="L341" s="305" t="s">
        <v>47</v>
      </c>
      <c r="M341" s="277">
        <v>44</v>
      </c>
      <c r="N341" s="308" t="s">
        <v>47</v>
      </c>
      <c r="O341" s="277"/>
      <c r="P341" s="277"/>
      <c r="Q341" s="277"/>
      <c r="R341" s="277"/>
      <c r="S341" s="277"/>
    </row>
    <row r="342" spans="2:19" ht="12.75">
      <c r="B342" s="306" t="s">
        <v>114</v>
      </c>
      <c r="C342" s="13" t="s">
        <v>90</v>
      </c>
      <c r="D342" s="126"/>
      <c r="E342" s="305" t="s">
        <v>47</v>
      </c>
      <c r="F342" s="308" t="s">
        <v>47</v>
      </c>
      <c r="G342" s="308" t="s">
        <v>47</v>
      </c>
      <c r="H342" s="308" t="s">
        <v>47</v>
      </c>
      <c r="I342" s="308" t="s">
        <v>47</v>
      </c>
      <c r="J342" s="308" t="s">
        <v>47</v>
      </c>
      <c r="K342" s="308" t="s">
        <v>47</v>
      </c>
      <c r="L342" s="308" t="s">
        <v>47</v>
      </c>
      <c r="M342" s="277">
        <v>44</v>
      </c>
      <c r="N342" s="308" t="s">
        <v>47</v>
      </c>
      <c r="O342" s="277"/>
      <c r="P342" s="277"/>
      <c r="Q342" s="277"/>
      <c r="R342" s="277"/>
      <c r="S342" s="277"/>
    </row>
    <row r="343" spans="2:19" ht="12.75">
      <c r="B343" s="306" t="s">
        <v>114</v>
      </c>
      <c r="C343" s="13" t="s">
        <v>92</v>
      </c>
      <c r="D343" s="126"/>
      <c r="E343" s="305" t="s">
        <v>47</v>
      </c>
      <c r="F343" s="308" t="s">
        <v>47</v>
      </c>
      <c r="G343" s="308" t="s">
        <v>47</v>
      </c>
      <c r="H343" s="308" t="s">
        <v>47</v>
      </c>
      <c r="I343" s="308" t="s">
        <v>47</v>
      </c>
      <c r="J343" s="308" t="s">
        <v>47</v>
      </c>
      <c r="K343" s="305" t="s">
        <v>47</v>
      </c>
      <c r="L343" s="305" t="s">
        <v>47</v>
      </c>
      <c r="M343" s="277">
        <v>44</v>
      </c>
      <c r="N343" s="309" t="s">
        <v>47</v>
      </c>
      <c r="O343" s="277"/>
      <c r="P343" s="277"/>
      <c r="Q343" s="277"/>
      <c r="R343" s="277"/>
      <c r="S343" s="277"/>
    </row>
    <row r="344" spans="2:19" ht="12.75">
      <c r="B344" s="315" t="s">
        <v>117</v>
      </c>
      <c r="C344" s="13" t="s">
        <v>29</v>
      </c>
      <c r="D344" s="126"/>
      <c r="E344" s="285">
        <v>40</v>
      </c>
      <c r="F344" s="308" t="s">
        <v>47</v>
      </c>
      <c r="G344" s="308" t="s">
        <v>47</v>
      </c>
      <c r="H344" s="308" t="s">
        <v>47</v>
      </c>
      <c r="I344" s="308" t="s">
        <v>47</v>
      </c>
      <c r="J344" s="308" t="s">
        <v>47</v>
      </c>
      <c r="K344" s="308" t="s">
        <v>47</v>
      </c>
      <c r="L344" s="308" t="s">
        <v>47</v>
      </c>
      <c r="M344" s="308" t="s">
        <v>47</v>
      </c>
      <c r="N344" s="308" t="s">
        <v>47</v>
      </c>
      <c r="O344" s="25"/>
      <c r="P344" s="277"/>
      <c r="Q344" s="277"/>
      <c r="R344" s="277"/>
      <c r="S344" s="277"/>
    </row>
    <row r="345" spans="2:19" ht="12.75">
      <c r="B345" s="315" t="s">
        <v>117</v>
      </c>
      <c r="C345" s="13" t="s">
        <v>97</v>
      </c>
      <c r="D345" s="126"/>
      <c r="E345" s="305" t="s">
        <v>47</v>
      </c>
      <c r="F345" s="277">
        <v>40</v>
      </c>
      <c r="G345" s="308" t="s">
        <v>47</v>
      </c>
      <c r="H345" s="308" t="s">
        <v>47</v>
      </c>
      <c r="I345" s="308" t="s">
        <v>47</v>
      </c>
      <c r="J345" s="308" t="s">
        <v>47</v>
      </c>
      <c r="K345" s="305" t="s">
        <v>47</v>
      </c>
      <c r="L345" s="305" t="s">
        <v>47</v>
      </c>
      <c r="M345" s="308" t="s">
        <v>47</v>
      </c>
      <c r="N345" s="308" t="s">
        <v>47</v>
      </c>
      <c r="O345" s="277"/>
      <c r="P345" s="277"/>
      <c r="Q345" s="277"/>
      <c r="R345" s="25"/>
      <c r="S345" s="277"/>
    </row>
    <row r="346" spans="2:19" ht="12.75">
      <c r="B346" s="315" t="s">
        <v>117</v>
      </c>
      <c r="C346" s="72" t="s">
        <v>42</v>
      </c>
      <c r="D346" s="95"/>
      <c r="E346" s="21">
        <v>40</v>
      </c>
      <c r="F346" s="308" t="s">
        <v>47</v>
      </c>
      <c r="G346" s="308" t="s">
        <v>47</v>
      </c>
      <c r="H346" s="308" t="s">
        <v>47</v>
      </c>
      <c r="I346" s="308" t="s">
        <v>47</v>
      </c>
      <c r="J346" s="308" t="s">
        <v>47</v>
      </c>
      <c r="K346" s="308" t="s">
        <v>47</v>
      </c>
      <c r="L346" s="308" t="s">
        <v>47</v>
      </c>
      <c r="M346" s="308" t="s">
        <v>47</v>
      </c>
      <c r="N346" s="308" t="s">
        <v>47</v>
      </c>
      <c r="O346" s="277"/>
      <c r="P346" s="277"/>
      <c r="Q346" s="277"/>
      <c r="R346" s="25"/>
      <c r="S346" s="277"/>
    </row>
    <row r="347" spans="2:19" ht="13.5" thickBot="1">
      <c r="B347" s="322" t="s">
        <v>117</v>
      </c>
      <c r="C347" s="62" t="s">
        <v>23</v>
      </c>
      <c r="D347" s="127"/>
      <c r="E347" s="262">
        <v>40</v>
      </c>
      <c r="F347" s="312" t="s">
        <v>47</v>
      </c>
      <c r="G347" s="312" t="s">
        <v>47</v>
      </c>
      <c r="H347" s="312" t="s">
        <v>47</v>
      </c>
      <c r="I347" s="312" t="s">
        <v>47</v>
      </c>
      <c r="J347" s="312" t="s">
        <v>47</v>
      </c>
      <c r="K347" s="313" t="s">
        <v>47</v>
      </c>
      <c r="L347" s="313" t="s">
        <v>47</v>
      </c>
      <c r="M347" s="312" t="s">
        <v>47</v>
      </c>
      <c r="N347" s="312" t="s">
        <v>47</v>
      </c>
      <c r="O347" s="262"/>
      <c r="P347" s="262"/>
      <c r="Q347" s="262"/>
      <c r="R347" s="262"/>
      <c r="S347" s="262"/>
    </row>
  </sheetData>
  <sheetProtection/>
  <conditionalFormatting sqref="E30 E32">
    <cfRule type="cellIs" priority="182" dxfId="402" operator="equal" stopIfTrue="1">
      <formula>0</formula>
    </cfRule>
    <cfRule type="cellIs" priority="183" dxfId="402" operator="equal" stopIfTrue="1">
      <formula>50</formula>
    </cfRule>
  </conditionalFormatting>
  <conditionalFormatting sqref="E34:E38">
    <cfRule type="cellIs" priority="180" dxfId="402" operator="equal" stopIfTrue="1">
      <formula>0</formula>
    </cfRule>
    <cfRule type="cellIs" priority="181" dxfId="402" operator="equal" stopIfTrue="1">
      <formula>50</formula>
    </cfRule>
  </conditionalFormatting>
  <conditionalFormatting sqref="F39:F43">
    <cfRule type="cellIs" priority="178" dxfId="402" operator="equal" stopIfTrue="1">
      <formula>0</formula>
    </cfRule>
    <cfRule type="cellIs" priority="179" dxfId="402" operator="equal" stopIfTrue="1">
      <formula>50</formula>
    </cfRule>
  </conditionalFormatting>
  <conditionalFormatting sqref="F25">
    <cfRule type="cellIs" priority="176" dxfId="402" operator="equal" stopIfTrue="1">
      <formula>0</formula>
    </cfRule>
    <cfRule type="cellIs" priority="177" dxfId="402" operator="equal" stopIfTrue="1">
      <formula>50</formula>
    </cfRule>
  </conditionalFormatting>
  <conditionalFormatting sqref="F32:F37">
    <cfRule type="cellIs" priority="174" dxfId="402" operator="equal" stopIfTrue="1">
      <formula>0</formula>
    </cfRule>
    <cfRule type="cellIs" priority="175" dxfId="402" operator="equal" stopIfTrue="1">
      <formula>50</formula>
    </cfRule>
  </conditionalFormatting>
  <conditionalFormatting sqref="G26:G30 F27:F28 G32:G34">
    <cfRule type="cellIs" priority="172" dxfId="402" operator="equal" stopIfTrue="1">
      <formula>0</formula>
    </cfRule>
    <cfRule type="cellIs" priority="173" dxfId="402" operator="equal" stopIfTrue="1">
      <formula>50</formula>
    </cfRule>
  </conditionalFormatting>
  <conditionalFormatting sqref="G37:G43">
    <cfRule type="cellIs" priority="168" dxfId="402" operator="equal" stopIfTrue="1">
      <formula>0</formula>
    </cfRule>
    <cfRule type="cellIs" priority="169" dxfId="402" operator="equal" stopIfTrue="1">
      <formula>50</formula>
    </cfRule>
  </conditionalFormatting>
  <conditionalFormatting sqref="S23">
    <cfRule type="cellIs" priority="166" dxfId="402" operator="equal" stopIfTrue="1">
      <formula>0</formula>
    </cfRule>
    <cfRule type="cellIs" priority="167" dxfId="402" operator="equal" stopIfTrue="1">
      <formula>50</formula>
    </cfRule>
  </conditionalFormatting>
  <conditionalFormatting sqref="H23:R23">
    <cfRule type="cellIs" priority="164" dxfId="402" operator="equal" stopIfTrue="1">
      <formula>0</formula>
    </cfRule>
    <cfRule type="cellIs" priority="165" dxfId="402" operator="equal" stopIfTrue="1">
      <formula>50</formula>
    </cfRule>
  </conditionalFormatting>
  <conditionalFormatting sqref="G36 H24:S30 H32:S43">
    <cfRule type="cellIs" priority="162" dxfId="402" operator="equal" stopIfTrue="1">
      <formula>0</formula>
    </cfRule>
    <cfRule type="cellIs" priority="163" dxfId="402" operator="equal" stopIfTrue="1">
      <formula>50</formula>
    </cfRule>
  </conditionalFormatting>
  <conditionalFormatting sqref="G44:G48 H44:S49">
    <cfRule type="cellIs" priority="160" dxfId="402" operator="equal" stopIfTrue="1">
      <formula>0</formula>
    </cfRule>
    <cfRule type="cellIs" priority="161" dxfId="402" operator="equal" stopIfTrue="1">
      <formula>50</formula>
    </cfRule>
  </conditionalFormatting>
  <conditionalFormatting sqref="E50:S50">
    <cfRule type="cellIs" priority="158" dxfId="402" operator="equal" stopIfTrue="1">
      <formula>0</formula>
    </cfRule>
    <cfRule type="cellIs" priority="159" dxfId="402" operator="equal" stopIfTrue="1">
      <formula>50</formula>
    </cfRule>
  </conditionalFormatting>
  <conditionalFormatting sqref="G49">
    <cfRule type="cellIs" priority="155" dxfId="402" operator="equal" stopIfTrue="1">
      <formula>0</formula>
    </cfRule>
    <cfRule type="cellIs" priority="156" dxfId="402" operator="equal" stopIfTrue="1">
      <formula>50</formula>
    </cfRule>
  </conditionalFormatting>
  <conditionalFormatting sqref="E40:E49">
    <cfRule type="cellIs" priority="153" dxfId="402" operator="equal" stopIfTrue="1">
      <formula>0</formula>
    </cfRule>
    <cfRule type="cellIs" priority="154" dxfId="402" operator="equal" stopIfTrue="1">
      <formula>50</formula>
    </cfRule>
  </conditionalFormatting>
  <conditionalFormatting sqref="F55:F60 G56:R59">
    <cfRule type="cellIs" priority="151" dxfId="402" operator="equal" stopIfTrue="1">
      <formula>0</formula>
    </cfRule>
    <cfRule type="cellIs" priority="152" dxfId="402" operator="equal" stopIfTrue="1">
      <formula>50</formula>
    </cfRule>
  </conditionalFormatting>
  <conditionalFormatting sqref="G60">
    <cfRule type="cellIs" priority="149" dxfId="402" operator="equal" stopIfTrue="1">
      <formula>0</formula>
    </cfRule>
    <cfRule type="cellIs" priority="150" dxfId="402" operator="equal" stopIfTrue="1">
      <formula>50</formula>
    </cfRule>
  </conditionalFormatting>
  <conditionalFormatting sqref="H54:H60">
    <cfRule type="cellIs" priority="143" dxfId="402" operator="equal" stopIfTrue="1">
      <formula>0</formula>
    </cfRule>
    <cfRule type="cellIs" priority="144" dxfId="402" operator="equal" stopIfTrue="1">
      <formula>50</formula>
    </cfRule>
  </conditionalFormatting>
  <conditionalFormatting sqref="E61:R61">
    <cfRule type="cellIs" priority="139" dxfId="402" operator="equal" stopIfTrue="1">
      <formula>0</formula>
    </cfRule>
    <cfRule type="cellIs" priority="140" dxfId="402" operator="equal" stopIfTrue="1">
      <formula>50</formula>
    </cfRule>
  </conditionalFormatting>
  <conditionalFormatting sqref="F53">
    <cfRule type="cellIs" priority="137" dxfId="402" operator="equal" stopIfTrue="1">
      <formula>0</formula>
    </cfRule>
    <cfRule type="cellIs" priority="138" dxfId="402" operator="equal" stopIfTrue="1">
      <formula>50</formula>
    </cfRule>
  </conditionalFormatting>
  <conditionalFormatting sqref="F54">
    <cfRule type="cellIs" priority="135" dxfId="402" operator="equal" stopIfTrue="1">
      <formula>0</formula>
    </cfRule>
    <cfRule type="cellIs" priority="136" dxfId="402" operator="equal" stopIfTrue="1">
      <formula>50</formula>
    </cfRule>
  </conditionalFormatting>
  <conditionalFormatting sqref="E69:E71">
    <cfRule type="cellIs" priority="133" dxfId="402" operator="equal" stopIfTrue="1">
      <formula>0</formula>
    </cfRule>
    <cfRule type="cellIs" priority="134" dxfId="402" operator="equal" stopIfTrue="1">
      <formula>50</formula>
    </cfRule>
  </conditionalFormatting>
  <conditionalFormatting sqref="E72:E79">
    <cfRule type="cellIs" priority="131" dxfId="402" operator="equal" stopIfTrue="1">
      <formula>0</formula>
    </cfRule>
    <cfRule type="cellIs" priority="132" dxfId="402" operator="equal" stopIfTrue="1">
      <formula>50</formula>
    </cfRule>
  </conditionalFormatting>
  <conditionalFormatting sqref="G67:G71">
    <cfRule type="cellIs" priority="125" dxfId="402" operator="equal" stopIfTrue="1">
      <formula>0</formula>
    </cfRule>
    <cfRule type="cellIs" priority="126" dxfId="402" operator="equal" stopIfTrue="1">
      <formula>50</formula>
    </cfRule>
  </conditionalFormatting>
  <conditionalFormatting sqref="G79">
    <cfRule type="cellIs" priority="123" dxfId="402" operator="equal" stopIfTrue="1">
      <formula>0</formula>
    </cfRule>
    <cfRule type="cellIs" priority="124" dxfId="402" operator="equal" stopIfTrue="1">
      <formula>50</formula>
    </cfRule>
  </conditionalFormatting>
  <conditionalFormatting sqref="G78">
    <cfRule type="cellIs" priority="117" dxfId="402" operator="equal" stopIfTrue="1">
      <formula>0</formula>
    </cfRule>
    <cfRule type="cellIs" priority="118" dxfId="402" operator="equal" stopIfTrue="1">
      <formula>50</formula>
    </cfRule>
  </conditionalFormatting>
  <conditionalFormatting sqref="E80 G80">
    <cfRule type="cellIs" priority="115" dxfId="402" operator="equal" stopIfTrue="1">
      <formula>0</formula>
    </cfRule>
    <cfRule type="cellIs" priority="116" dxfId="402" operator="equal" stopIfTrue="1">
      <formula>50</formula>
    </cfRule>
  </conditionalFormatting>
  <conditionalFormatting sqref="F85:F86">
    <cfRule type="cellIs" priority="109" dxfId="402" operator="equal" stopIfTrue="1">
      <formula>0</formula>
    </cfRule>
    <cfRule type="cellIs" priority="110" dxfId="402" operator="equal" stopIfTrue="1">
      <formula>50</formula>
    </cfRule>
  </conditionalFormatting>
  <conditionalFormatting sqref="G86">
    <cfRule type="cellIs" priority="107" dxfId="402" operator="equal" stopIfTrue="1">
      <formula>0</formula>
    </cfRule>
    <cfRule type="cellIs" priority="108" dxfId="402" operator="equal" stopIfTrue="1">
      <formula>50</formula>
    </cfRule>
  </conditionalFormatting>
  <conditionalFormatting sqref="G85">
    <cfRule type="cellIs" priority="101" dxfId="402" operator="equal" stopIfTrue="1">
      <formula>0</formula>
    </cfRule>
    <cfRule type="cellIs" priority="102" dxfId="402" operator="equal" stopIfTrue="1">
      <formula>50</formula>
    </cfRule>
  </conditionalFormatting>
  <conditionalFormatting sqref="E87">
    <cfRule type="cellIs" priority="95" dxfId="402" operator="equal" stopIfTrue="1">
      <formula>0</formula>
    </cfRule>
    <cfRule type="cellIs" priority="96" dxfId="402" operator="equal" stopIfTrue="1">
      <formula>50</formula>
    </cfRule>
  </conditionalFormatting>
  <conditionalFormatting sqref="F87">
    <cfRule type="cellIs" priority="93" dxfId="402" operator="equal" stopIfTrue="1">
      <formula>0</formula>
    </cfRule>
    <cfRule type="cellIs" priority="94" dxfId="402" operator="equal" stopIfTrue="1">
      <formula>50</formula>
    </cfRule>
  </conditionalFormatting>
  <conditionalFormatting sqref="G87">
    <cfRule type="cellIs" priority="91" dxfId="402" operator="equal" stopIfTrue="1">
      <formula>0</formula>
    </cfRule>
    <cfRule type="cellIs" priority="92" dxfId="402" operator="equal" stopIfTrue="1">
      <formula>50</formula>
    </cfRule>
  </conditionalFormatting>
  <conditionalFormatting sqref="E88:G88">
    <cfRule type="cellIs" priority="87" dxfId="402" operator="equal" stopIfTrue="1">
      <formula>0</formula>
    </cfRule>
    <cfRule type="cellIs" priority="88" dxfId="402" operator="equal" stopIfTrue="1">
      <formula>50</formula>
    </cfRule>
  </conditionalFormatting>
  <conditionalFormatting sqref="E85:E86">
    <cfRule type="cellIs" priority="85" dxfId="402" operator="equal" stopIfTrue="1">
      <formula>0</formula>
    </cfRule>
    <cfRule type="cellIs" priority="86" dxfId="402" operator="equal" stopIfTrue="1">
      <formula>50</formula>
    </cfRule>
  </conditionalFormatting>
  <conditionalFormatting sqref="E23:S30 E32:S50">
    <cfRule type="cellIs" priority="17" dxfId="401" operator="equal" stopIfTrue="1">
      <formula>0</formula>
    </cfRule>
    <cfRule type="cellIs" priority="79" dxfId="2" operator="equal" stopIfTrue="1">
      <formula>0</formula>
    </cfRule>
    <cfRule type="cellIs" priority="80" dxfId="253" operator="equal" stopIfTrue="1">
      <formula>0</formula>
    </cfRule>
  </conditionalFormatting>
  <conditionalFormatting sqref="E53:G53 E54:H55 E61:R61 F56:H60 G56:R59">
    <cfRule type="cellIs" priority="78" dxfId="2" operator="equal" stopIfTrue="1">
      <formula>0</formula>
    </cfRule>
  </conditionalFormatting>
  <conditionalFormatting sqref="G64:G71 G78:G80 E64:E80">
    <cfRule type="cellIs" priority="77" dxfId="2" operator="equal" stopIfTrue="1">
      <formula>0</formula>
    </cfRule>
  </conditionalFormatting>
  <conditionalFormatting sqref="E83:E84 E85:G88">
    <cfRule type="cellIs" priority="76" dxfId="2" operator="equal" stopIfTrue="1">
      <formula>0</formula>
    </cfRule>
  </conditionalFormatting>
  <conditionalFormatting sqref="S53">
    <cfRule type="cellIs" priority="74" dxfId="402" operator="equal" stopIfTrue="1">
      <formula>0</formula>
    </cfRule>
    <cfRule type="cellIs" priority="75" dxfId="402" operator="equal" stopIfTrue="1">
      <formula>50</formula>
    </cfRule>
  </conditionalFormatting>
  <conditionalFormatting sqref="H53:R53">
    <cfRule type="cellIs" priority="72" dxfId="402" operator="equal" stopIfTrue="1">
      <formula>0</formula>
    </cfRule>
    <cfRule type="cellIs" priority="73" dxfId="402" operator="equal" stopIfTrue="1">
      <formula>50</formula>
    </cfRule>
  </conditionalFormatting>
  <conditionalFormatting sqref="H53:S53">
    <cfRule type="cellIs" priority="70" dxfId="2" operator="equal" stopIfTrue="1">
      <formula>0</formula>
    </cfRule>
    <cfRule type="cellIs" priority="71" dxfId="253" operator="equal" stopIfTrue="1">
      <formula>0</formula>
    </cfRule>
  </conditionalFormatting>
  <conditionalFormatting sqref="I54:S60">
    <cfRule type="cellIs" priority="68" dxfId="402" operator="equal" stopIfTrue="1">
      <formula>0</formula>
    </cfRule>
    <cfRule type="cellIs" priority="69" dxfId="402" operator="equal" stopIfTrue="1">
      <formula>50</formula>
    </cfRule>
  </conditionalFormatting>
  <conditionalFormatting sqref="I54:S60">
    <cfRule type="cellIs" priority="66" dxfId="2" operator="equal" stopIfTrue="1">
      <formula>0</formula>
    </cfRule>
    <cfRule type="cellIs" priority="67" dxfId="253" operator="equal" stopIfTrue="1">
      <formula>0</formula>
    </cfRule>
  </conditionalFormatting>
  <conditionalFormatting sqref="S61">
    <cfRule type="cellIs" priority="64" dxfId="402" operator="equal" stopIfTrue="1">
      <formula>0</formula>
    </cfRule>
    <cfRule type="cellIs" priority="65" dxfId="402" operator="equal" stopIfTrue="1">
      <formula>50</formula>
    </cfRule>
  </conditionalFormatting>
  <conditionalFormatting sqref="S61">
    <cfRule type="cellIs" priority="62" dxfId="2" operator="equal" stopIfTrue="1">
      <formula>0</formula>
    </cfRule>
    <cfRule type="cellIs" priority="63" dxfId="253" operator="equal" stopIfTrue="1">
      <formula>0</formula>
    </cfRule>
  </conditionalFormatting>
  <conditionalFormatting sqref="S64">
    <cfRule type="cellIs" priority="60" dxfId="402" operator="equal" stopIfTrue="1">
      <formula>0</formula>
    </cfRule>
    <cfRule type="cellIs" priority="61" dxfId="402" operator="equal" stopIfTrue="1">
      <formula>50</formula>
    </cfRule>
  </conditionalFormatting>
  <conditionalFormatting sqref="H64:R64">
    <cfRule type="cellIs" priority="58" dxfId="402" operator="equal" stopIfTrue="1">
      <formula>0</formula>
    </cfRule>
    <cfRule type="cellIs" priority="59" dxfId="402" operator="equal" stopIfTrue="1">
      <formula>50</formula>
    </cfRule>
  </conditionalFormatting>
  <conditionalFormatting sqref="H64:S64">
    <cfRule type="cellIs" priority="56" dxfId="2" operator="equal" stopIfTrue="1">
      <formula>0</formula>
    </cfRule>
    <cfRule type="cellIs" priority="57" dxfId="253" operator="equal" stopIfTrue="1">
      <formula>0</formula>
    </cfRule>
  </conditionalFormatting>
  <conditionalFormatting sqref="H65:S79">
    <cfRule type="cellIs" priority="54" dxfId="402" operator="equal" stopIfTrue="1">
      <formula>0</formula>
    </cfRule>
    <cfRule type="cellIs" priority="55" dxfId="402" operator="equal" stopIfTrue="1">
      <formula>50</formula>
    </cfRule>
  </conditionalFormatting>
  <conditionalFormatting sqref="H65:S79">
    <cfRule type="cellIs" priority="52" dxfId="2" operator="equal" stopIfTrue="1">
      <formula>0</formula>
    </cfRule>
    <cfRule type="cellIs" priority="53" dxfId="253" operator="equal" stopIfTrue="1">
      <formula>0</formula>
    </cfRule>
  </conditionalFormatting>
  <conditionalFormatting sqref="H80:R80">
    <cfRule type="cellIs" priority="50" dxfId="402" operator="equal" stopIfTrue="1">
      <formula>0</formula>
    </cfRule>
    <cfRule type="cellIs" priority="51" dxfId="402" operator="equal" stopIfTrue="1">
      <formula>50</formula>
    </cfRule>
  </conditionalFormatting>
  <conditionalFormatting sqref="H80:R80">
    <cfRule type="cellIs" priority="49" dxfId="2" operator="equal" stopIfTrue="1">
      <formula>0</formula>
    </cfRule>
  </conditionalFormatting>
  <conditionalFormatting sqref="S80">
    <cfRule type="cellIs" priority="47" dxfId="402" operator="equal" stopIfTrue="1">
      <formula>0</formula>
    </cfRule>
    <cfRule type="cellIs" priority="48" dxfId="402" operator="equal" stopIfTrue="1">
      <formula>50</formula>
    </cfRule>
  </conditionalFormatting>
  <conditionalFormatting sqref="S80">
    <cfRule type="cellIs" priority="45" dxfId="2" operator="equal" stopIfTrue="1">
      <formula>0</formula>
    </cfRule>
    <cfRule type="cellIs" priority="46" dxfId="253" operator="equal" stopIfTrue="1">
      <formula>0</formula>
    </cfRule>
  </conditionalFormatting>
  <conditionalFormatting sqref="F66:F73 G72:G73 F78:F79 F74:G77">
    <cfRule type="cellIs" priority="43" dxfId="402" operator="equal" stopIfTrue="1">
      <formula>0</formula>
    </cfRule>
    <cfRule type="cellIs" priority="44" dxfId="402" operator="equal" stopIfTrue="1">
      <formula>50</formula>
    </cfRule>
  </conditionalFormatting>
  <conditionalFormatting sqref="F64">
    <cfRule type="cellIs" priority="41" dxfId="402" operator="equal" stopIfTrue="1">
      <formula>0</formula>
    </cfRule>
    <cfRule type="cellIs" priority="42" dxfId="402" operator="equal" stopIfTrue="1">
      <formula>50</formula>
    </cfRule>
  </conditionalFormatting>
  <conditionalFormatting sqref="F65">
    <cfRule type="cellIs" priority="39" dxfId="402" operator="equal" stopIfTrue="1">
      <formula>0</formula>
    </cfRule>
    <cfRule type="cellIs" priority="40" dxfId="402" operator="equal" stopIfTrue="1">
      <formula>50</formula>
    </cfRule>
  </conditionalFormatting>
  <conditionalFormatting sqref="F64:F73 G72:G73 F78:F79 F74:G77">
    <cfRule type="cellIs" priority="38" dxfId="2" operator="equal" stopIfTrue="1">
      <formula>0</formula>
    </cfRule>
  </conditionalFormatting>
  <conditionalFormatting sqref="F80">
    <cfRule type="cellIs" priority="36" dxfId="402" operator="equal" stopIfTrue="1">
      <formula>0</formula>
    </cfRule>
    <cfRule type="cellIs" priority="37" dxfId="402" operator="equal" stopIfTrue="1">
      <formula>50</formula>
    </cfRule>
  </conditionalFormatting>
  <conditionalFormatting sqref="F80">
    <cfRule type="cellIs" priority="35" dxfId="2" operator="equal" stopIfTrue="1">
      <formula>0</formula>
    </cfRule>
  </conditionalFormatting>
  <conditionalFormatting sqref="S83">
    <cfRule type="cellIs" priority="33" dxfId="402" operator="equal" stopIfTrue="1">
      <formula>0</formula>
    </cfRule>
    <cfRule type="cellIs" priority="34" dxfId="402" operator="equal" stopIfTrue="1">
      <formula>50</formula>
    </cfRule>
  </conditionalFormatting>
  <conditionalFormatting sqref="F83:R83">
    <cfRule type="cellIs" priority="31" dxfId="402" operator="equal" stopIfTrue="1">
      <formula>0</formula>
    </cfRule>
    <cfRule type="cellIs" priority="32" dxfId="402" operator="equal" stopIfTrue="1">
      <formula>50</formula>
    </cfRule>
  </conditionalFormatting>
  <conditionalFormatting sqref="F83:S83">
    <cfRule type="cellIs" priority="29" dxfId="2" operator="equal" stopIfTrue="1">
      <formula>0</formula>
    </cfRule>
    <cfRule type="cellIs" priority="30" dxfId="253" operator="equal" stopIfTrue="1">
      <formula>0</formula>
    </cfRule>
  </conditionalFormatting>
  <conditionalFormatting sqref="F84:G84 H84:S87">
    <cfRule type="cellIs" priority="27" dxfId="402" operator="equal" stopIfTrue="1">
      <formula>0</formula>
    </cfRule>
    <cfRule type="cellIs" priority="28" dxfId="402" operator="equal" stopIfTrue="1">
      <formula>50</formula>
    </cfRule>
  </conditionalFormatting>
  <conditionalFormatting sqref="F84:G84 H84:S87">
    <cfRule type="cellIs" priority="25" dxfId="2" operator="equal" stopIfTrue="1">
      <formula>0</formula>
    </cfRule>
    <cfRule type="cellIs" priority="26" dxfId="253" operator="equal" stopIfTrue="1">
      <formula>0</formula>
    </cfRule>
  </conditionalFormatting>
  <conditionalFormatting sqref="H88:R88">
    <cfRule type="cellIs" priority="23" dxfId="402" operator="equal" stopIfTrue="1">
      <formula>0</formula>
    </cfRule>
    <cfRule type="cellIs" priority="24" dxfId="402" operator="equal" stopIfTrue="1">
      <formula>50</formula>
    </cfRule>
  </conditionalFormatting>
  <conditionalFormatting sqref="H88:R88">
    <cfRule type="cellIs" priority="22" dxfId="2" operator="equal" stopIfTrue="1">
      <formula>0</formula>
    </cfRule>
  </conditionalFormatting>
  <conditionalFormatting sqref="S88">
    <cfRule type="cellIs" priority="20" dxfId="402" operator="equal" stopIfTrue="1">
      <formula>0</formula>
    </cfRule>
    <cfRule type="cellIs" priority="21" dxfId="402" operator="equal" stopIfTrue="1">
      <formula>50</formula>
    </cfRule>
  </conditionalFormatting>
  <conditionalFormatting sqref="S88">
    <cfRule type="cellIs" priority="18" dxfId="2" operator="equal" stopIfTrue="1">
      <formula>0</formula>
    </cfRule>
    <cfRule type="cellIs" priority="19" dxfId="253" operator="equal" stopIfTrue="1">
      <formula>0</formula>
    </cfRule>
  </conditionalFormatting>
  <conditionalFormatting sqref="E53:S55 E61:S61 F56:S60">
    <cfRule type="cellIs" priority="16" dxfId="401" operator="equal" stopIfTrue="1">
      <formula>0</formula>
    </cfRule>
  </conditionalFormatting>
  <conditionalFormatting sqref="E64:S80">
    <cfRule type="cellIs" priority="15" dxfId="401" operator="equal" stopIfTrue="1">
      <formula>0</formula>
    </cfRule>
  </conditionalFormatting>
  <conditionalFormatting sqref="F83">
    <cfRule type="containsBlanks" priority="14" dxfId="2" stopIfTrue="1">
      <formula>LEN(TRIM(F83))=0</formula>
    </cfRule>
  </conditionalFormatting>
  <conditionalFormatting sqref="E83:S88">
    <cfRule type="cellIs" priority="13" dxfId="401" operator="equal" stopIfTrue="1">
      <formula>0</formula>
    </cfRule>
  </conditionalFormatting>
  <conditionalFormatting sqref="E56:E60">
    <cfRule type="cellIs" priority="11" dxfId="402" operator="equal" stopIfTrue="1">
      <formula>0</formula>
    </cfRule>
    <cfRule type="cellIs" priority="12" dxfId="402" operator="equal" stopIfTrue="1">
      <formula>50</formula>
    </cfRule>
  </conditionalFormatting>
  <conditionalFormatting sqref="E56:E60">
    <cfRule type="cellIs" priority="8" dxfId="401" operator="equal" stopIfTrue="1">
      <formula>0</formula>
    </cfRule>
    <cfRule type="cellIs" priority="9" dxfId="2" operator="equal" stopIfTrue="1">
      <formula>0</formula>
    </cfRule>
    <cfRule type="cellIs" priority="10" dxfId="253" operator="equal" stopIfTrue="1">
      <formula>0</formula>
    </cfRule>
  </conditionalFormatting>
  <conditionalFormatting sqref="F31:G31">
    <cfRule type="cellIs" priority="6" dxfId="402" operator="equal" stopIfTrue="1">
      <formula>0</formula>
    </cfRule>
    <cfRule type="cellIs" priority="7" dxfId="402" operator="equal" stopIfTrue="1">
      <formula>50</formula>
    </cfRule>
  </conditionalFormatting>
  <conditionalFormatting sqref="H31:S31">
    <cfRule type="cellIs" priority="4" dxfId="402" operator="equal" stopIfTrue="1">
      <formula>0</formula>
    </cfRule>
    <cfRule type="cellIs" priority="5" dxfId="402" operator="equal" stopIfTrue="1">
      <formula>50</formula>
    </cfRule>
  </conditionalFormatting>
  <conditionalFormatting sqref="E31:S31">
    <cfRule type="cellIs" priority="1" dxfId="401" operator="equal" stopIfTrue="1">
      <formula>0</formula>
    </cfRule>
    <cfRule type="cellIs" priority="2" dxfId="2" operator="equal" stopIfTrue="1">
      <formula>0</formula>
    </cfRule>
    <cfRule type="cellIs" priority="3" dxfId="253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Heincl</cp:lastModifiedBy>
  <cp:lastPrinted>2011-05-03T16:51:14Z</cp:lastPrinted>
  <dcterms:created xsi:type="dcterms:W3CDTF">2000-10-31T13:24:32Z</dcterms:created>
  <dcterms:modified xsi:type="dcterms:W3CDTF">2015-07-11T07:10:57Z</dcterms:modified>
  <cp:category/>
  <cp:version/>
  <cp:contentType/>
  <cp:contentStatus/>
</cp:coreProperties>
</file>