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20730" windowHeight="442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<sst xmlns="http://schemas.openxmlformats.org/spreadsheetml/2006/main" count="726" uniqueCount="351">
  <si>
    <t>Pořadí</t>
  </si>
  <si>
    <t>Sokol Týnec nad Labem</t>
  </si>
  <si>
    <t>Sparta Kutná Hora</t>
  </si>
  <si>
    <t>Král</t>
  </si>
  <si>
    <t>Diviš</t>
  </si>
  <si>
    <t>Dvouhra</t>
  </si>
  <si>
    <t>Dvouhra 70 - 74</t>
  </si>
  <si>
    <t>Dvouhra 60 - 64</t>
  </si>
  <si>
    <t>Dvouhra 55 - 59</t>
  </si>
  <si>
    <t>Dvouhra 50 - 54</t>
  </si>
  <si>
    <t>Dvouhra 75 - 79</t>
  </si>
  <si>
    <t>Král Milan</t>
  </si>
  <si>
    <t>Heincl Jiří</t>
  </si>
  <si>
    <t>Dvouhra 45 - 49</t>
  </si>
  <si>
    <t>Dvouhra 65 - 69</t>
  </si>
  <si>
    <t>Středočeský tenisový svaz</t>
  </si>
  <si>
    <t>STŘEDOČESKÝ POHÁR VETERÁNŮ</t>
  </si>
  <si>
    <t>Účast:   hráčů</t>
  </si>
  <si>
    <t>Vítězové</t>
  </si>
  <si>
    <t>65 - 69</t>
  </si>
  <si>
    <t>70 - 74</t>
  </si>
  <si>
    <t>Body</t>
  </si>
  <si>
    <t>nar.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</si>
  <si>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</si>
  <si>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</si>
  <si>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Přáda Jindřich</t>
  </si>
  <si>
    <t>Sochor Ladislav</t>
  </si>
  <si>
    <t>Haščyn František</t>
  </si>
  <si>
    <t>Čtyřhra 35 - 59</t>
  </si>
  <si>
    <t>Čtyřhra 60 - 69</t>
  </si>
  <si>
    <t>Dvouhra 80 - starší</t>
  </si>
  <si>
    <t>Tůša Josef</t>
  </si>
  <si>
    <t>Roudnický Jaromír</t>
  </si>
  <si>
    <t>Krupička Josef</t>
  </si>
  <si>
    <t>60 - 64</t>
  </si>
  <si>
    <t>TK Lány do 59 let od 8.30 hod.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</si>
  <si>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</si>
  <si>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</si>
  <si>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</si>
  <si>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</si>
  <si>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do 59 let od 8.30 hod.</t>
  </si>
  <si>
    <t>Tenis Brandýs n. L. - Masters dvouher, náhradní termín</t>
  </si>
  <si>
    <t>Tenis Brandýs n. L. - Masters čtyřher, náhradní termín</t>
  </si>
  <si>
    <t>Borovanský Pavel</t>
  </si>
  <si>
    <t>Pšenička Václav</t>
  </si>
  <si>
    <t>SK Tenis Kladno</t>
  </si>
  <si>
    <t>Kategorie 60 - 64</t>
  </si>
  <si>
    <t>Kategorie 65 - 69</t>
  </si>
  <si>
    <t>80 a starší</t>
  </si>
  <si>
    <t>Kategorie 80 a starší</t>
  </si>
  <si>
    <t>Kolář Jiří</t>
  </si>
  <si>
    <t>Urbanec Vladimír</t>
  </si>
  <si>
    <t>Jonáš Jaroslav</t>
  </si>
  <si>
    <t>Kopecký Karel</t>
  </si>
  <si>
    <t>Buňata Michal</t>
  </si>
  <si>
    <t>Patočka Jan</t>
  </si>
  <si>
    <t>Mazurkiewicz Ladislav</t>
  </si>
  <si>
    <t>Tlapal Jiří</t>
  </si>
  <si>
    <t>Jiří Heincl</t>
  </si>
  <si>
    <t>Jelínek Petr</t>
  </si>
  <si>
    <t>Kurz Ivan</t>
  </si>
  <si>
    <t>Kategorie 70 - 74</t>
  </si>
  <si>
    <t>Václav Pšenička</t>
  </si>
  <si>
    <t>dvouhra muži</t>
  </si>
  <si>
    <t>8A</t>
  </si>
  <si>
    <t>8B</t>
  </si>
  <si>
    <t>Sokol Sedlčany</t>
  </si>
  <si>
    <t>Riger Martin</t>
  </si>
  <si>
    <t>Pilecký Jan</t>
  </si>
  <si>
    <t>Trčka Martin</t>
  </si>
  <si>
    <t>Matoušek Karel</t>
  </si>
  <si>
    <t>Bejr Miroslav</t>
  </si>
  <si>
    <t>Vojta Jiří</t>
  </si>
  <si>
    <t>Kudláček Pavel</t>
  </si>
  <si>
    <t>Placatka Miloslav</t>
  </si>
  <si>
    <t>Fiala Zdeněk</t>
  </si>
  <si>
    <t>Malý Jaroslav</t>
  </si>
  <si>
    <t>Filip Bohuslav</t>
  </si>
  <si>
    <t>Čtyřhra 70 a starší</t>
  </si>
  <si>
    <t>Holub Jan</t>
  </si>
  <si>
    <t>Jetel Zbyněk</t>
  </si>
  <si>
    <t>Hlavní rozhodčí a organizátor:</t>
  </si>
  <si>
    <t>Jirků Miloš</t>
  </si>
  <si>
    <t>Staněk Jaroslav</t>
  </si>
  <si>
    <t>Husárek Zbyněk</t>
  </si>
  <si>
    <t>Frunc Petr</t>
  </si>
  <si>
    <t>Hietikko Marti</t>
  </si>
  <si>
    <t>Novotný Miloš</t>
  </si>
  <si>
    <t>Peterka Milan</t>
  </si>
  <si>
    <t>Kubát Jan</t>
  </si>
  <si>
    <t>Brožek Blahoslav</t>
  </si>
  <si>
    <t>Ladislav Mazurkiewicz</t>
  </si>
  <si>
    <t>Fiedler Jiří</t>
  </si>
  <si>
    <t>Krivský Rudolf</t>
  </si>
  <si>
    <t>Kusko Vladislav</t>
  </si>
  <si>
    <t>Komárek Vladimír</t>
  </si>
  <si>
    <t>Janošek Jiří</t>
  </si>
  <si>
    <t>Šprysl Josef</t>
  </si>
  <si>
    <t>Kožíšek Jan</t>
  </si>
  <si>
    <t>Homola Jan</t>
  </si>
  <si>
    <t>Kysela Jiří</t>
  </si>
  <si>
    <t>Žďárský Libor</t>
  </si>
  <si>
    <t>6:2, 6:2</t>
  </si>
  <si>
    <t>Milan Král</t>
  </si>
  <si>
    <t>Kratochvíl Jaroslav</t>
  </si>
  <si>
    <t>Kučva Vítězslav</t>
  </si>
  <si>
    <t>Langmajerová Slávka</t>
  </si>
  <si>
    <t>Jeník Vladimír</t>
  </si>
  <si>
    <t>Novák Miroslav</t>
  </si>
  <si>
    <t>Zahradníček Josef</t>
  </si>
  <si>
    <t>čtyřhra muži</t>
  </si>
  <si>
    <t>60 - 69</t>
  </si>
  <si>
    <t>70 a starší</t>
  </si>
  <si>
    <t>Jindřich Přáda</t>
  </si>
  <si>
    <t>6:1, 6:0</t>
  </si>
  <si>
    <t>Čtyřhra</t>
  </si>
  <si>
    <t>Kategorie 70 a starší</t>
  </si>
  <si>
    <t>Dostálek Jaroslav</t>
  </si>
  <si>
    <t>Horák Peter</t>
  </si>
  <si>
    <t>Rytíř Jaroslav</t>
  </si>
  <si>
    <t>Jeník Miroslav</t>
  </si>
  <si>
    <t>František Hinz</t>
  </si>
  <si>
    <t>Ladislav Panoch</t>
  </si>
  <si>
    <t>6:2, 6:0</t>
  </si>
  <si>
    <t>Blahoslav Brožek</t>
  </si>
  <si>
    <r>
      <t xml:space="preserve">LTC Houšťka </t>
    </r>
    <r>
      <rPr>
        <sz val="10"/>
        <color indexed="10"/>
        <rFont val="Arial CE"/>
        <family val="0"/>
      </rPr>
      <t>G</t>
    </r>
  </si>
  <si>
    <t>Dvouhra 35 - 39</t>
  </si>
  <si>
    <t>Moravec Milan</t>
  </si>
  <si>
    <t>Švácha Jiří</t>
  </si>
  <si>
    <t>Moravec Petr</t>
  </si>
  <si>
    <t>Jirounek Miroslav</t>
  </si>
  <si>
    <t>Víta Jiří</t>
  </si>
  <si>
    <t>Panoch Ladislav</t>
  </si>
  <si>
    <t>Brůcha Josef</t>
  </si>
  <si>
    <t>TK LÁNY</t>
  </si>
  <si>
    <t>Zdeněk Fiala</t>
  </si>
  <si>
    <t>Petr Moravec</t>
  </si>
  <si>
    <t>Petr Frunc</t>
  </si>
  <si>
    <t>Jan Kožíšek</t>
  </si>
  <si>
    <t>Hinz</t>
  </si>
  <si>
    <t>Pavel Borovanský</t>
  </si>
  <si>
    <t>6:2, 6:4</t>
  </si>
  <si>
    <t>Milan Peterka</t>
  </si>
  <si>
    <t>Miroslav Diviš</t>
  </si>
  <si>
    <t>Kategorie 60 - 69</t>
  </si>
  <si>
    <t>Panoch, Novák</t>
  </si>
  <si>
    <t>Jedlička Josef</t>
  </si>
  <si>
    <t>37. ročník</t>
  </si>
  <si>
    <t>11. - 12. července 2015</t>
  </si>
  <si>
    <t>Michal Kotas</t>
  </si>
  <si>
    <t>Jří Bouška</t>
  </si>
  <si>
    <t>dvouhra ženy</t>
  </si>
  <si>
    <t>Slávka Langmajerová</t>
  </si>
  <si>
    <t>Lány 11. - 12. 7. 2015</t>
  </si>
  <si>
    <t>Karel Kopecký</t>
  </si>
  <si>
    <t>Kopecký</t>
  </si>
  <si>
    <t>6:3, 5:7, 10:6</t>
  </si>
  <si>
    <t>Kotas</t>
  </si>
  <si>
    <t>Petr Brotan</t>
  </si>
  <si>
    <t>6:3, 6:0</t>
  </si>
  <si>
    <t>6:1, 2:6, 10:8</t>
  </si>
  <si>
    <t>Jiří Bouška</t>
  </si>
  <si>
    <t>Vratislav Arazim</t>
  </si>
  <si>
    <t>Pavel Buřič</t>
  </si>
  <si>
    <t>Karel Černý</t>
  </si>
  <si>
    <t>Černý</t>
  </si>
  <si>
    <t>Arazim</t>
  </si>
  <si>
    <t>6:1, 4:6, 10:7</t>
  </si>
  <si>
    <t>1:6, 6.4, 10:8</t>
  </si>
  <si>
    <t>Bouška</t>
  </si>
  <si>
    <t>6:0, 6:1</t>
  </si>
  <si>
    <t>6:4, 6:2</t>
  </si>
  <si>
    <t>25. - 26. 4. 2015</t>
  </si>
  <si>
    <t>2. - 3. 5. 2014</t>
  </si>
  <si>
    <t>2A</t>
  </si>
  <si>
    <t>9 - 10. 5. 2015</t>
  </si>
  <si>
    <t>16. - 17. 5. 2015</t>
  </si>
  <si>
    <t>23 - 24. 5. 2015</t>
  </si>
  <si>
    <t>Tenis SK Libiš</t>
  </si>
  <si>
    <t>30. - 31. 5. 2015</t>
  </si>
  <si>
    <t>2B</t>
  </si>
  <si>
    <t>LTC Řevnice nad 60 let od 8.30 hod.</t>
  </si>
  <si>
    <t>6. - 7. 6. 2015</t>
  </si>
  <si>
    <t>TOSK Mělník</t>
  </si>
  <si>
    <t>4. - 5. 7. 2015</t>
  </si>
  <si>
    <t>11. - 12. 7. 2015</t>
  </si>
  <si>
    <t>18. - 19. 7. 2015</t>
  </si>
  <si>
    <t>SK Satalice</t>
  </si>
  <si>
    <t>25. - 26. 7. 2015</t>
  </si>
  <si>
    <t>1. - 2. 8. 2015</t>
  </si>
  <si>
    <t>8. - 9. 8. 2015</t>
  </si>
  <si>
    <t>15. - 16. 8. 2015</t>
  </si>
  <si>
    <t>Počet turnajů</t>
  </si>
  <si>
    <t>Ø bodů na 1 turnaj</t>
  </si>
  <si>
    <t>1</t>
  </si>
  <si>
    <t>Rak Michal</t>
  </si>
  <si>
    <t>2</t>
  </si>
  <si>
    <t>Blažek Martin</t>
  </si>
  <si>
    <t>3 - 4</t>
  </si>
  <si>
    <t>Pernica Michal</t>
  </si>
  <si>
    <t>Jančařík Petr</t>
  </si>
  <si>
    <t>Dvouhra 40 - 44</t>
  </si>
  <si>
    <t>1 - 2</t>
  </si>
  <si>
    <t>Valena Štěpán</t>
  </si>
  <si>
    <t>2 - 3</t>
  </si>
  <si>
    <t>Soukup Pavel</t>
  </si>
  <si>
    <t>Šindelář Josef</t>
  </si>
  <si>
    <t>1 - 3</t>
  </si>
  <si>
    <t>Gottesman Petr</t>
  </si>
  <si>
    <t>Javanský Milan</t>
  </si>
  <si>
    <t>3</t>
  </si>
  <si>
    <t>4</t>
  </si>
  <si>
    <t>5</t>
  </si>
  <si>
    <t>6</t>
  </si>
  <si>
    <t>7</t>
  </si>
  <si>
    <t>8 - 9</t>
  </si>
  <si>
    <t>10</t>
  </si>
  <si>
    <t>Svoboda Daniel</t>
  </si>
  <si>
    <t>11</t>
  </si>
  <si>
    <t>Burka Petr</t>
  </si>
  <si>
    <t>12</t>
  </si>
  <si>
    <t>Hurta Josef</t>
  </si>
  <si>
    <t>13 - 15</t>
  </si>
  <si>
    <t>Dryml Jaroslav</t>
  </si>
  <si>
    <t>Fatka Ondřej</t>
  </si>
  <si>
    <t>Miller Roman</t>
  </si>
  <si>
    <t>Hlubuček Miroslav</t>
  </si>
  <si>
    <t>Pokorný Miloš</t>
  </si>
  <si>
    <t>8</t>
  </si>
  <si>
    <t>Hedrlín Pavel</t>
  </si>
  <si>
    <t>9</t>
  </si>
  <si>
    <t>Kott Otakar</t>
  </si>
  <si>
    <t>13 - 14</t>
  </si>
  <si>
    <t>15 - 20</t>
  </si>
  <si>
    <t>Tlučhoř Drahoš</t>
  </si>
  <si>
    <t>21 - 22</t>
  </si>
  <si>
    <t>Nykl Jaroslav</t>
  </si>
  <si>
    <t>23</t>
  </si>
  <si>
    <t>Kotas Michal</t>
  </si>
  <si>
    <t>Balcer Pavel</t>
  </si>
  <si>
    <t>Mejta Karel</t>
  </si>
  <si>
    <t>Arazim Vratislav</t>
  </si>
  <si>
    <t>4 - 5</t>
  </si>
  <si>
    <t>Černý Karel</t>
  </si>
  <si>
    <t>Buřič Pavel</t>
  </si>
  <si>
    <t>11 - 12</t>
  </si>
  <si>
    <t>Vipler Miloš</t>
  </si>
  <si>
    <t>13</t>
  </si>
  <si>
    <t>14 - 15</t>
  </si>
  <si>
    <t>Mareček Milan</t>
  </si>
  <si>
    <t>Šebek Eduard</t>
  </si>
  <si>
    <t>Miles Jiří</t>
  </si>
  <si>
    <t>Hietikko Martti</t>
  </si>
  <si>
    <t>Nejedlý Ladislav</t>
  </si>
  <si>
    <t>Vít Jiří</t>
  </si>
  <si>
    <t>Buňata Tomáš</t>
  </si>
  <si>
    <t>Brosinger Pavel</t>
  </si>
  <si>
    <t>Volák Josef</t>
  </si>
  <si>
    <t>16</t>
  </si>
  <si>
    <t>Škába Josef</t>
  </si>
  <si>
    <t>Rys Luboš</t>
  </si>
  <si>
    <t>Vysocký Ladislav</t>
  </si>
  <si>
    <t>Jan Kubát</t>
  </si>
  <si>
    <t>Dvořák Josef</t>
  </si>
  <si>
    <t>Pelc Svatopluk</t>
  </si>
  <si>
    <t>Dvouhra ženy</t>
  </si>
  <si>
    <t>Oberreiterová Iveta</t>
  </si>
  <si>
    <t>Albertová Markéta</t>
  </si>
  <si>
    <t>Fedová Renata</t>
  </si>
  <si>
    <t>Poklopová Michaela</t>
  </si>
  <si>
    <t>6 - 7</t>
  </si>
  <si>
    <t>Čubová Eva</t>
  </si>
  <si>
    <t>Gombo Ulzii-Otgon</t>
  </si>
  <si>
    <t>Šubrt Jaroslav</t>
  </si>
  <si>
    <t>16 - 17</t>
  </si>
  <si>
    <t>18</t>
  </si>
  <si>
    <t>19 - 21</t>
  </si>
  <si>
    <t>22 - 25</t>
  </si>
  <si>
    <t>26 - 30</t>
  </si>
  <si>
    <t>Ždánský Karel</t>
  </si>
  <si>
    <t>31 - 37</t>
  </si>
  <si>
    <t>5 - 6</t>
  </si>
  <si>
    <t>14</t>
  </si>
  <si>
    <t>15</t>
  </si>
  <si>
    <t>Čtyřhra ženy</t>
  </si>
  <si>
    <t>2 - 5</t>
  </si>
  <si>
    <t>Vlčková Kateřina</t>
  </si>
  <si>
    <t>Josef Tůša</t>
  </si>
  <si>
    <t>Panoch</t>
  </si>
  <si>
    <t>6:1, 6:3</t>
  </si>
  <si>
    <t>Jan Homola</t>
  </si>
  <si>
    <t>Josef Šprysl</t>
  </si>
  <si>
    <t>Šprysl</t>
  </si>
  <si>
    <t>6:2, 7:5</t>
  </si>
  <si>
    <t>Karel Mleziva</t>
  </si>
  <si>
    <t>Josef Škába</t>
  </si>
  <si>
    <t>Mleziva</t>
  </si>
  <si>
    <t>Michal Buňata</t>
  </si>
  <si>
    <t>Borovanský</t>
  </si>
  <si>
    <t>6:1, 4:6, 12:10</t>
  </si>
  <si>
    <t>6:1, 1:6, 10.1</t>
  </si>
  <si>
    <t>Tůša</t>
  </si>
  <si>
    <t>6:4, 6:3</t>
  </si>
  <si>
    <t>6:3,4:6, 10:8</t>
  </si>
  <si>
    <t>7:6, 7:5</t>
  </si>
  <si>
    <t>Brožek</t>
  </si>
  <si>
    <t>6:3, 6:1</t>
  </si>
  <si>
    <t>6:2, 6:1</t>
  </si>
  <si>
    <t>Fiala, Kotas</t>
  </si>
  <si>
    <t>Juraševksý, Škába</t>
  </si>
  <si>
    <t>Buřič, Frunc</t>
  </si>
  <si>
    <t>7:5, 2:6, 10:8</t>
  </si>
  <si>
    <t>Heincl, Hinz</t>
  </si>
  <si>
    <t>Arazim, Černý</t>
  </si>
  <si>
    <t>Kotas, Fiala</t>
  </si>
  <si>
    <t>2:6, 7:6, 10:6</t>
  </si>
  <si>
    <t>Jméno a příjmení</t>
  </si>
  <si>
    <t>Sety</t>
  </si>
  <si>
    <t>Hry</t>
  </si>
  <si>
    <t>0</t>
  </si>
  <si>
    <t>3.</t>
  </si>
  <si>
    <t>1.</t>
  </si>
  <si>
    <t>2.</t>
  </si>
  <si>
    <t>Panoch, Pšenička</t>
  </si>
  <si>
    <t>Borovanský, Homola</t>
  </si>
  <si>
    <t>Holub, Novotný</t>
  </si>
  <si>
    <t>6:3, 6:3</t>
  </si>
  <si>
    <t>4:0</t>
  </si>
  <si>
    <t>6.0, 6:0 scr.</t>
  </si>
  <si>
    <t>0:6, 0:6 scr.</t>
  </si>
  <si>
    <t>3:6, 3:6</t>
  </si>
  <si>
    <t>5:7, 7:5, 9:11</t>
  </si>
  <si>
    <t>7:5, 5:7, 11.9</t>
  </si>
  <si>
    <t>1:4</t>
  </si>
  <si>
    <t>2:3</t>
  </si>
  <si>
    <t>Hinz František</t>
  </si>
  <si>
    <t>Mleziva Karel</t>
  </si>
  <si>
    <t>Diviš Miroslav</t>
  </si>
  <si>
    <t>Kategorie ženy</t>
  </si>
  <si>
    <t>Langmajerová</t>
  </si>
  <si>
    <t>Iveta Oberreiterová</t>
  </si>
  <si>
    <t>Bouška Jiří</t>
  </si>
  <si>
    <t>Juraševský Ondřej</t>
  </si>
  <si>
    <t>Novotný Mojmír</t>
  </si>
  <si>
    <t>17</t>
  </si>
  <si>
    <t>18 - 19</t>
  </si>
  <si>
    <t>20</t>
  </si>
  <si>
    <t>9 - 10</t>
  </si>
  <si>
    <t>Somol Vladislav</t>
  </si>
  <si>
    <t>11 - 13</t>
  </si>
  <si>
    <t>15 - 17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</si>
</sst>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5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color indexed="9"/>
      <name val="Arial CE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 CE"/>
      <family val="0"/>
    </font>
    <font>
      <sz val="9"/>
      <name val="Arial CE"/>
      <family val="0"/>
    </font>
    <font>
      <sz val="8.5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shrinkToFi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5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14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4" fontId="4" fillId="0" borderId="26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left"/>
    </xf>
    <xf numFmtId="0" fontId="4" fillId="0" borderId="29" xfId="0" applyFont="1" applyBorder="1" applyAlignment="1">
      <alignment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8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7" xfId="0" applyBorder="1" applyAlignment="1">
      <alignment/>
    </xf>
    <xf numFmtId="0" fontId="0" fillId="0" borderId="43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0" borderId="44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46" xfId="0" applyFont="1" applyBorder="1" applyAlignment="1">
      <alignment/>
    </xf>
    <xf numFmtId="0" fontId="6" fillId="0" borderId="3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32" borderId="48" xfId="0" applyFont="1" applyFill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45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4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2" borderId="0" xfId="0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15" fillId="0" borderId="38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7" fillId="0" borderId="20" xfId="0" applyNumberFormat="1" applyFont="1" applyBorder="1" applyAlignment="1">
      <alignment shrinkToFit="1"/>
    </xf>
    <xf numFmtId="49" fontId="1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1" fillId="0" borderId="5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12" fillId="0" borderId="3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1" fillId="0" borderId="56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31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0" fillId="0" borderId="57" xfId="0" applyBorder="1" applyAlignment="1">
      <alignment/>
    </xf>
    <xf numFmtId="0" fontId="5" fillId="0" borderId="58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0" fontId="5" fillId="0" borderId="48" xfId="0" applyFont="1" applyBorder="1" applyAlignment="1">
      <alignment horizontal="center"/>
    </xf>
    <xf numFmtId="0" fontId="5" fillId="0" borderId="59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62" xfId="0" applyFont="1" applyBorder="1" applyAlignment="1">
      <alignment/>
    </xf>
    <xf numFmtId="14" fontId="4" fillId="0" borderId="26" xfId="0" applyNumberFormat="1" applyFont="1" applyFill="1" applyBorder="1" applyAlignment="1">
      <alignment horizontal="right"/>
    </xf>
    <xf numFmtId="14" fontId="4" fillId="0" borderId="45" xfId="0" applyNumberFormat="1" applyFont="1" applyFill="1" applyBorder="1" applyAlignment="1">
      <alignment horizontal="righ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5" fillId="0" borderId="24" xfId="0" applyFont="1" applyBorder="1" applyAlignment="1">
      <alignment/>
    </xf>
    <xf numFmtId="0" fontId="4" fillId="0" borderId="6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58" xfId="0" applyFont="1" applyBorder="1" applyAlignment="1">
      <alignment/>
    </xf>
    <xf numFmtId="49" fontId="1" fillId="0" borderId="69" xfId="0" applyNumberFormat="1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1" fillId="0" borderId="70" xfId="0" applyNumberFormat="1" applyFont="1" applyBorder="1" applyAlignment="1">
      <alignment/>
    </xf>
    <xf numFmtId="0" fontId="5" fillId="0" borderId="26" xfId="0" applyFont="1" applyFill="1" applyBorder="1" applyAlignment="1">
      <alignment horizontal="left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/>
    </xf>
    <xf numFmtId="49" fontId="0" fillId="0" borderId="15" xfId="0" applyNumberFormat="1" applyFont="1" applyBorder="1" applyAlignment="1">
      <alignment/>
    </xf>
    <xf numFmtId="49" fontId="1" fillId="0" borderId="75" xfId="0" applyNumberFormat="1" applyFont="1" applyBorder="1" applyAlignment="1">
      <alignment/>
    </xf>
    <xf numFmtId="0" fontId="5" fillId="0" borderId="46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76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77" xfId="0" applyFont="1" applyBorder="1" applyAlignment="1">
      <alignment horizontal="right"/>
    </xf>
    <xf numFmtId="0" fontId="0" fillId="0" borderId="76" xfId="0" applyFont="1" applyFill="1" applyBorder="1" applyAlignment="1">
      <alignment horizontal="right"/>
    </xf>
    <xf numFmtId="0" fontId="5" fillId="0" borderId="4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/>
    </xf>
    <xf numFmtId="49" fontId="0" fillId="0" borderId="0" xfId="0" applyNumberFormat="1" applyAlignment="1">
      <alignment/>
    </xf>
    <xf numFmtId="49" fontId="5" fillId="0" borderId="33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49" fontId="0" fillId="0" borderId="82" xfId="0" applyNumberFormat="1" applyBorder="1" applyAlignment="1">
      <alignment horizontal="center"/>
    </xf>
    <xf numFmtId="0" fontId="4" fillId="0" borderId="83" xfId="0" applyFont="1" applyFill="1" applyBorder="1" applyAlignment="1">
      <alignment horizontal="right"/>
    </xf>
    <xf numFmtId="1" fontId="4" fillId="0" borderId="24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3" fillId="0" borderId="82" xfId="0" applyFont="1" applyBorder="1" applyAlignment="1">
      <alignment/>
    </xf>
    <xf numFmtId="0" fontId="3" fillId="0" borderId="84" xfId="0" applyFont="1" applyBorder="1" applyAlignment="1">
      <alignment/>
    </xf>
    <xf numFmtId="1" fontId="55" fillId="0" borderId="82" xfId="0" applyNumberFormat="1" applyFont="1" applyFill="1" applyBorder="1" applyAlignment="1">
      <alignment horizontal="right"/>
    </xf>
    <xf numFmtId="2" fontId="0" fillId="0" borderId="82" xfId="0" applyNumberFormat="1" applyBorder="1" applyAlignment="1">
      <alignment/>
    </xf>
    <xf numFmtId="49" fontId="0" fillId="0" borderId="85" xfId="0" applyNumberFormat="1" applyBorder="1" applyAlignment="1">
      <alignment horizontal="center"/>
    </xf>
    <xf numFmtId="0" fontId="4" fillId="0" borderId="59" xfId="0" applyFont="1" applyFill="1" applyBorder="1" applyAlignment="1">
      <alignment horizontal="right"/>
    </xf>
    <xf numFmtId="1" fontId="4" fillId="0" borderId="76" xfId="0" applyNumberFormat="1" applyFont="1" applyFill="1" applyBorder="1" applyAlignment="1">
      <alignment horizontal="right"/>
    </xf>
    <xf numFmtId="0" fontId="4" fillId="0" borderId="76" xfId="0" applyFont="1" applyFill="1" applyBorder="1" applyAlignment="1">
      <alignment horizontal="right"/>
    </xf>
    <xf numFmtId="0" fontId="3" fillId="0" borderId="86" xfId="0" applyFont="1" applyBorder="1" applyAlignment="1">
      <alignment/>
    </xf>
    <xf numFmtId="1" fontId="55" fillId="0" borderId="86" xfId="0" applyNumberFormat="1" applyFont="1" applyFill="1" applyBorder="1" applyAlignment="1">
      <alignment horizontal="right"/>
    </xf>
    <xf numFmtId="2" fontId="0" fillId="0" borderId="86" xfId="0" applyNumberFormat="1" applyBorder="1" applyAlignment="1">
      <alignment/>
    </xf>
    <xf numFmtId="49" fontId="0" fillId="0" borderId="86" xfId="0" applyNumberFormat="1" applyBorder="1" applyAlignment="1">
      <alignment horizontal="center"/>
    </xf>
    <xf numFmtId="0" fontId="4" fillId="0" borderId="60" xfId="0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49" fontId="0" fillId="0" borderId="87" xfId="0" applyNumberFormat="1" applyBorder="1" applyAlignment="1">
      <alignment horizontal="center"/>
    </xf>
    <xf numFmtId="0" fontId="4" fillId="0" borderId="61" xfId="0" applyFont="1" applyFill="1" applyBorder="1" applyAlignment="1">
      <alignment horizontal="right"/>
    </xf>
    <xf numFmtId="1" fontId="4" fillId="0" borderId="29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3" fillId="0" borderId="88" xfId="0" applyFont="1" applyBorder="1" applyAlignment="1">
      <alignment/>
    </xf>
    <xf numFmtId="1" fontId="55" fillId="0" borderId="88" xfId="0" applyNumberFormat="1" applyFont="1" applyFill="1" applyBorder="1" applyAlignment="1">
      <alignment horizontal="right"/>
    </xf>
    <xf numFmtId="2" fontId="0" fillId="0" borderId="88" xfId="0" applyNumberFormat="1" applyBorder="1" applyAlignment="1">
      <alignment/>
    </xf>
    <xf numFmtId="49" fontId="4" fillId="0" borderId="82" xfId="0" applyNumberFormat="1" applyFont="1" applyBorder="1" applyAlignment="1">
      <alignment horizontal="center"/>
    </xf>
    <xf numFmtId="0" fontId="5" fillId="0" borderId="83" xfId="0" applyFont="1" applyFill="1" applyBorder="1" applyAlignment="1">
      <alignment horizontal="left"/>
    </xf>
    <xf numFmtId="0" fontId="17" fillId="0" borderId="52" xfId="0" applyFont="1" applyFill="1" applyBorder="1" applyAlignment="1">
      <alignment horizontal="right"/>
    </xf>
    <xf numFmtId="49" fontId="4" fillId="0" borderId="85" xfId="0" applyNumberFormat="1" applyFont="1" applyBorder="1" applyAlignment="1">
      <alignment horizontal="center"/>
    </xf>
    <xf numFmtId="0" fontId="5" fillId="0" borderId="59" xfId="0" applyFont="1" applyFill="1" applyBorder="1" applyAlignment="1">
      <alignment horizontal="left"/>
    </xf>
    <xf numFmtId="0" fontId="17" fillId="0" borderId="53" xfId="0" applyFont="1" applyFill="1" applyBorder="1" applyAlignment="1">
      <alignment horizontal="right"/>
    </xf>
    <xf numFmtId="0" fontId="3" fillId="0" borderId="85" xfId="0" applyFont="1" applyBorder="1" applyAlignment="1">
      <alignment/>
    </xf>
    <xf numFmtId="49" fontId="0" fillId="0" borderId="88" xfId="0" applyNumberFormat="1" applyBorder="1" applyAlignment="1">
      <alignment horizontal="center"/>
    </xf>
    <xf numFmtId="0" fontId="5" fillId="0" borderId="77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89" xfId="0" applyFont="1" applyFill="1" applyBorder="1" applyAlignment="1">
      <alignment horizontal="right"/>
    </xf>
    <xf numFmtId="0" fontId="4" fillId="0" borderId="77" xfId="0" applyFont="1" applyFill="1" applyBorder="1" applyAlignment="1">
      <alignment horizontal="right"/>
    </xf>
    <xf numFmtId="2" fontId="0" fillId="0" borderId="87" xfId="0" applyNumberFormat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0" fillId="0" borderId="84" xfId="0" applyBorder="1" applyAlignment="1">
      <alignment/>
    </xf>
    <xf numFmtId="0" fontId="4" fillId="0" borderId="60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2" fontId="0" fillId="0" borderId="85" xfId="0" applyNumberFormat="1" applyBorder="1" applyAlignment="1">
      <alignment/>
    </xf>
    <xf numFmtId="0" fontId="4" fillId="0" borderId="60" xfId="0" applyFont="1" applyFill="1" applyBorder="1" applyAlignment="1">
      <alignment/>
    </xf>
    <xf numFmtId="0" fontId="4" fillId="0" borderId="60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0" fillId="0" borderId="83" xfId="0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59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6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4" fillId="0" borderId="59" xfId="0" applyFont="1" applyFill="1" applyBorder="1" applyAlignment="1">
      <alignment/>
    </xf>
    <xf numFmtId="49" fontId="0" fillId="0" borderId="90" xfId="0" applyNumberFormat="1" applyBorder="1" applyAlignment="1">
      <alignment horizontal="center"/>
    </xf>
    <xf numFmtId="0" fontId="4" fillId="0" borderId="61" xfId="0" applyFont="1" applyFill="1" applyBorder="1" applyAlignment="1">
      <alignment horizontal="right"/>
    </xf>
    <xf numFmtId="0" fontId="0" fillId="0" borderId="83" xfId="0" applyFill="1" applyBorder="1" applyAlignment="1">
      <alignment horizontal="right"/>
    </xf>
    <xf numFmtId="0" fontId="4" fillId="0" borderId="91" xfId="0" applyFont="1" applyFill="1" applyBorder="1" applyAlignment="1">
      <alignment horizontal="right"/>
    </xf>
    <xf numFmtId="0" fontId="0" fillId="0" borderId="60" xfId="0" applyFill="1" applyBorder="1" applyAlignment="1">
      <alignment horizontal="right"/>
    </xf>
    <xf numFmtId="0" fontId="4" fillId="0" borderId="91" xfId="0" applyFont="1" applyFill="1" applyBorder="1" applyAlignment="1">
      <alignment horizontal="right"/>
    </xf>
    <xf numFmtId="0" fontId="5" fillId="0" borderId="14" xfId="0" applyFont="1" applyBorder="1" applyAlignment="1">
      <alignment/>
    </xf>
    <xf numFmtId="1" fontId="55" fillId="0" borderId="85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17" xfId="0" applyNumberFormat="1" applyBorder="1" applyAlignment="1">
      <alignment/>
    </xf>
    <xf numFmtId="14" fontId="4" fillId="0" borderId="17" xfId="0" applyNumberFormat="1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4" fillId="0" borderId="49" xfId="0" applyFont="1" applyBorder="1" applyAlignment="1">
      <alignment horizontal="right"/>
    </xf>
    <xf numFmtId="0" fontId="4" fillId="0" borderId="59" xfId="0" applyFont="1" applyFill="1" applyBorder="1" applyAlignment="1">
      <alignment horizontal="right"/>
    </xf>
    <xf numFmtId="0" fontId="4" fillId="0" borderId="76" xfId="0" applyFont="1" applyFill="1" applyBorder="1" applyAlignment="1">
      <alignment horizontal="right"/>
    </xf>
    <xf numFmtId="0" fontId="0" fillId="0" borderId="49" xfId="0" applyFont="1" applyBorder="1" applyAlignment="1">
      <alignment horizontal="right"/>
    </xf>
    <xf numFmtId="49" fontId="0" fillId="0" borderId="92" xfId="0" applyNumberFormat="1" applyBorder="1" applyAlignment="1">
      <alignment horizontal="center"/>
    </xf>
    <xf numFmtId="0" fontId="5" fillId="0" borderId="14" xfId="0" applyFont="1" applyBorder="1" applyAlignment="1">
      <alignment/>
    </xf>
    <xf numFmtId="1" fontId="4" fillId="0" borderId="14" xfId="0" applyNumberFormat="1" applyFont="1" applyFill="1" applyBorder="1" applyAlignment="1">
      <alignment horizontal="right"/>
    </xf>
    <xf numFmtId="0" fontId="4" fillId="0" borderId="93" xfId="0" applyFont="1" applyBorder="1" applyAlignment="1">
      <alignment/>
    </xf>
    <xf numFmtId="0" fontId="4" fillId="0" borderId="83" xfId="0" applyFont="1" applyFill="1" applyBorder="1" applyAlignment="1">
      <alignment horizontal="right"/>
    </xf>
    <xf numFmtId="0" fontId="10" fillId="33" borderId="37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94" xfId="0" applyNumberFormat="1" applyFont="1" applyBorder="1" applyAlignment="1">
      <alignment horizontal="center"/>
    </xf>
    <xf numFmtId="49" fontId="1" fillId="0" borderId="95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91" xfId="0" applyNumberFormat="1" applyFont="1" applyBorder="1" applyAlignment="1">
      <alignment horizontal="center"/>
    </xf>
    <xf numFmtId="49" fontId="1" fillId="0" borderId="96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97" xfId="0" applyNumberFormat="1" applyFont="1" applyBorder="1" applyAlignment="1">
      <alignment horizontal="center"/>
    </xf>
    <xf numFmtId="49" fontId="7" fillId="0" borderId="98" xfId="0" applyNumberFormat="1" applyFont="1" applyBorder="1" applyAlignment="1">
      <alignment horizontal="left"/>
    </xf>
    <xf numFmtId="49" fontId="7" fillId="0" borderId="99" xfId="0" applyNumberFormat="1" applyFont="1" applyBorder="1" applyAlignment="1">
      <alignment horizontal="left"/>
    </xf>
    <xf numFmtId="49" fontId="2" fillId="32" borderId="15" xfId="0" applyNumberFormat="1" applyFont="1" applyFill="1" applyBorder="1" applyAlignment="1">
      <alignment horizontal="left"/>
    </xf>
    <xf numFmtId="49" fontId="2" fillId="34" borderId="15" xfId="0" applyNumberFormat="1" applyFont="1" applyFill="1" applyBorder="1" applyAlignment="1">
      <alignment horizontal="left"/>
    </xf>
    <xf numFmtId="49" fontId="3" fillId="34" borderId="100" xfId="0" applyNumberFormat="1" applyFont="1" applyFill="1" applyBorder="1" applyAlignment="1">
      <alignment horizontal="left"/>
    </xf>
    <xf numFmtId="49" fontId="1" fillId="0" borderId="40" xfId="0" applyNumberFormat="1" applyFont="1" applyBorder="1" applyAlignment="1">
      <alignment horizontal="center"/>
    </xf>
    <xf numFmtId="49" fontId="1" fillId="0" borderId="101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95" xfId="38" applyNumberFormat="1" applyFont="1" applyBorder="1" applyAlignment="1">
      <alignment horizontal="center"/>
    </xf>
    <xf numFmtId="49" fontId="1" fillId="0" borderId="55" xfId="38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13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/>
    </xf>
    <xf numFmtId="49" fontId="1" fillId="0" borderId="15" xfId="0" applyNumberFormat="1" applyFont="1" applyFill="1" applyBorder="1" applyAlignment="1">
      <alignment/>
    </xf>
    <xf numFmtId="49" fontId="1" fillId="0" borderId="20" xfId="0" applyNumberFormat="1" applyFont="1" applyBorder="1" applyAlignment="1">
      <alignment/>
    </xf>
    <xf numFmtId="49" fontId="7" fillId="0" borderId="102" xfId="0" applyNumberFormat="1" applyFont="1" applyBorder="1" applyAlignment="1">
      <alignment horizontal="left"/>
    </xf>
    <xf numFmtId="49" fontId="7" fillId="0" borderId="103" xfId="0" applyNumberFormat="1" applyFont="1" applyBorder="1" applyAlignment="1">
      <alignment horizontal="left"/>
    </xf>
    <xf numFmtId="49" fontId="1" fillId="0" borderId="104" xfId="0" applyNumberFormat="1" applyFont="1" applyBorder="1" applyAlignment="1">
      <alignment/>
    </xf>
    <xf numFmtId="49" fontId="2" fillId="35" borderId="105" xfId="0" applyNumberFormat="1" applyFont="1" applyFill="1" applyBorder="1" applyAlignment="1">
      <alignment/>
    </xf>
    <xf numFmtId="49" fontId="1" fillId="0" borderId="106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49" fontId="1" fillId="0" borderId="107" xfId="0" applyNumberFormat="1" applyFont="1" applyBorder="1" applyAlignment="1">
      <alignment horizontal="center"/>
    </xf>
    <xf numFmtId="49" fontId="2" fillId="36" borderId="105" xfId="0" applyNumberFormat="1" applyFont="1" applyFill="1" applyBorder="1" applyAlignment="1">
      <alignment/>
    </xf>
    <xf numFmtId="49" fontId="1" fillId="0" borderId="108" xfId="0" applyNumberFormat="1" applyFont="1" applyBorder="1" applyAlignment="1">
      <alignment horizontal="center"/>
    </xf>
    <xf numFmtId="49" fontId="1" fillId="0" borderId="109" xfId="0" applyNumberFormat="1" applyFont="1" applyBorder="1" applyAlignment="1">
      <alignment horizontal="center"/>
    </xf>
    <xf numFmtId="0" fontId="2" fillId="0" borderId="110" xfId="0" applyFont="1" applyBorder="1" applyAlignment="1">
      <alignment vertical="center"/>
    </xf>
    <xf numFmtId="0" fontId="0" fillId="0" borderId="11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49" fontId="0" fillId="0" borderId="115" xfId="0" applyNumberFormat="1" applyFont="1" applyBorder="1" applyAlignment="1">
      <alignment horizontal="center" vertical="center"/>
    </xf>
    <xf numFmtId="0" fontId="36" fillId="0" borderId="116" xfId="0" applyFont="1" applyBorder="1" applyAlignment="1">
      <alignment vertical="center"/>
    </xf>
    <xf numFmtId="49" fontId="0" fillId="37" borderId="117" xfId="0" applyNumberFormat="1" applyFill="1" applyBorder="1" applyAlignment="1">
      <alignment horizontal="center" vertical="center"/>
    </xf>
    <xf numFmtId="49" fontId="0" fillId="0" borderId="118" xfId="0" applyNumberFormat="1" applyBorder="1" applyAlignment="1">
      <alignment horizontal="center" vertical="center"/>
    </xf>
    <xf numFmtId="49" fontId="0" fillId="0" borderId="119" xfId="0" applyNumberFormat="1" applyBorder="1" applyAlignment="1">
      <alignment horizontal="center" vertical="center"/>
    </xf>
    <xf numFmtId="49" fontId="0" fillId="0" borderId="117" xfId="0" applyNumberFormat="1" applyBorder="1" applyAlignment="1">
      <alignment horizontal="center" vertical="center"/>
    </xf>
    <xf numFmtId="49" fontId="0" fillId="0" borderId="120" xfId="0" applyNumberFormat="1" applyBorder="1" applyAlignment="1">
      <alignment horizontal="center" vertical="center"/>
    </xf>
    <xf numFmtId="49" fontId="0" fillId="0" borderId="121" xfId="0" applyNumberFormat="1" applyFont="1" applyBorder="1" applyAlignment="1">
      <alignment horizontal="center" vertical="center"/>
    </xf>
    <xf numFmtId="49" fontId="0" fillId="0" borderId="122" xfId="0" applyNumberFormat="1" applyBorder="1" applyAlignment="1">
      <alignment horizontal="center" vertical="center"/>
    </xf>
    <xf numFmtId="49" fontId="0" fillId="37" borderId="123" xfId="0" applyNumberFormat="1" applyFill="1" applyBorder="1" applyAlignment="1">
      <alignment horizontal="center" vertical="center"/>
    </xf>
    <xf numFmtId="49" fontId="0" fillId="0" borderId="124" xfId="0" applyNumberFormat="1" applyBorder="1" applyAlignment="1">
      <alignment horizontal="center" vertical="center"/>
    </xf>
    <xf numFmtId="49" fontId="0" fillId="0" borderId="125" xfId="0" applyNumberFormat="1" applyBorder="1" applyAlignment="1">
      <alignment horizontal="center" vertical="center"/>
    </xf>
    <xf numFmtId="49" fontId="0" fillId="0" borderId="126" xfId="0" applyNumberFormat="1" applyFont="1" applyBorder="1" applyAlignment="1">
      <alignment horizontal="center" vertical="center"/>
    </xf>
    <xf numFmtId="0" fontId="36" fillId="0" borderId="127" xfId="0" applyFont="1" applyBorder="1" applyAlignment="1">
      <alignment vertical="center"/>
    </xf>
    <xf numFmtId="49" fontId="0" fillId="0" borderId="128" xfId="0" applyNumberFormat="1" applyBorder="1" applyAlignment="1">
      <alignment horizontal="center" vertical="center"/>
    </xf>
    <xf numFmtId="49" fontId="0" fillId="0" borderId="129" xfId="0" applyNumberFormat="1" applyBorder="1" applyAlignment="1">
      <alignment horizontal="center" vertical="center"/>
    </xf>
    <xf numFmtId="49" fontId="0" fillId="37" borderId="130" xfId="0" applyNumberFormat="1" applyFill="1" applyBorder="1" applyAlignment="1">
      <alignment horizontal="center" vertical="center"/>
    </xf>
    <xf numFmtId="49" fontId="0" fillId="0" borderId="131" xfId="0" applyNumberFormat="1" applyBorder="1" applyAlignment="1">
      <alignment horizontal="center" vertical="center"/>
    </xf>
    <xf numFmtId="49" fontId="0" fillId="0" borderId="132" xfId="0" applyNumberFormat="1" applyFont="1" applyBorder="1" applyAlignment="1">
      <alignment horizontal="center" vertical="center"/>
    </xf>
    <xf numFmtId="0" fontId="37" fillId="0" borderId="111" xfId="0" applyFont="1" applyBorder="1" applyAlignment="1">
      <alignment horizontal="center" vertical="center" wrapText="1"/>
    </xf>
    <xf numFmtId="0" fontId="5" fillId="0" borderId="68" xfId="0" applyFont="1" applyBorder="1" applyAlignment="1">
      <alignment/>
    </xf>
    <xf numFmtId="49" fontId="1" fillId="0" borderId="9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/>
    </xf>
    <xf numFmtId="49" fontId="0" fillId="0" borderId="69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58"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1676400</xdr:colOff>
      <xdr:row>1</xdr:row>
      <xdr:rowOff>47625</xdr:rowOff>
    </xdr:from>
    <xdr:to>
      <xdr:col>5</xdr:col>
      <xdr:colOff>600075</xdr:colOff>
      <xdr:row>3</xdr:row>
      <xdr:rowOff>47625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9075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I3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1" ht="13.5" thickBot="1"/>
    <row r="2" spans="1:6" ht="12.75">
      <c r="A2" s="51"/>
      <c r="B2" s="52"/>
      <c r="C2" s="52"/>
      <c r="D2" s="52"/>
      <c r="E2" s="52"/>
      <c r="F2" s="53"/>
    </row>
    <row r="3" spans="1:6" ht="12.75">
      <c r="A3" s="271" t="s">
        <v>15</v>
      </c>
      <c r="B3" s="272"/>
      <c r="C3" s="272"/>
      <c r="D3" s="272"/>
      <c r="E3" s="272"/>
      <c r="F3" s="273"/>
    </row>
    <row r="4" spans="1:6" ht="12" customHeight="1">
      <c r="A4" s="55"/>
      <c r="B4" s="56"/>
      <c r="C4" s="56"/>
      <c r="D4" s="56"/>
      <c r="E4" s="56"/>
      <c r="F4" s="57"/>
    </row>
    <row r="5" spans="1:6" ht="18">
      <c r="A5" s="274" t="s">
        <v>16</v>
      </c>
      <c r="B5" s="275"/>
      <c r="C5" s="275"/>
      <c r="D5" s="275"/>
      <c r="E5" s="275"/>
      <c r="F5" s="276"/>
    </row>
    <row r="6" spans="1:9" ht="12.75">
      <c r="A6" s="280" t="s">
        <v>147</v>
      </c>
      <c r="B6" s="281"/>
      <c r="C6" s="281"/>
      <c r="D6" s="281"/>
      <c r="E6" s="281"/>
      <c r="F6" s="282"/>
      <c r="G6" s="54"/>
      <c r="H6" s="54"/>
      <c r="I6" s="54"/>
    </row>
    <row r="7" spans="1:6" ht="12.75">
      <c r="A7" s="55"/>
      <c r="B7" s="56"/>
      <c r="C7" s="56"/>
      <c r="D7" s="56"/>
      <c r="E7" s="56"/>
      <c r="F7" s="57"/>
    </row>
    <row r="8" spans="1:9" ht="18">
      <c r="A8" s="268" t="s">
        <v>134</v>
      </c>
      <c r="B8" s="269"/>
      <c r="C8" s="269"/>
      <c r="D8" s="269"/>
      <c r="E8" s="269"/>
      <c r="F8" s="270"/>
      <c r="G8" s="58"/>
      <c r="H8" s="58"/>
      <c r="I8" s="58"/>
    </row>
    <row r="9" spans="1:6" ht="15">
      <c r="A9" s="277" t="s">
        <v>148</v>
      </c>
      <c r="B9" s="278"/>
      <c r="C9" s="278"/>
      <c r="D9" s="278"/>
      <c r="E9" s="278"/>
      <c r="F9" s="279"/>
    </row>
    <row r="10" spans="1:6" ht="12.75">
      <c r="A10" s="55"/>
      <c r="B10" s="56"/>
      <c r="C10" s="56"/>
      <c r="D10" s="56"/>
      <c r="E10" s="56"/>
      <c r="F10" s="57"/>
    </row>
    <row r="11" spans="1:9" ht="15.75">
      <c r="A11" s="55"/>
      <c r="B11" s="56"/>
      <c r="C11" s="56"/>
      <c r="D11" s="56"/>
      <c r="E11" s="56"/>
      <c r="F11" s="57"/>
      <c r="G11" s="59"/>
      <c r="H11" s="59"/>
      <c r="I11" s="59"/>
    </row>
    <row r="12" spans="1:6" ht="15">
      <c r="A12" s="55"/>
      <c r="B12" s="60"/>
      <c r="C12" s="61" t="s">
        <v>17</v>
      </c>
      <c r="D12" s="99">
        <f>SUM(E18:E31)</f>
        <v>32</v>
      </c>
      <c r="E12" s="56"/>
      <c r="F12" s="57"/>
    </row>
    <row r="13" spans="1:6" ht="12.75">
      <c r="A13" s="55"/>
      <c r="B13" s="56"/>
      <c r="C13" s="56"/>
      <c r="D13" s="56"/>
      <c r="E13" s="56"/>
      <c r="F13" s="57"/>
    </row>
    <row r="14" spans="1:6" ht="12.75">
      <c r="A14" s="115"/>
      <c r="B14" s="116"/>
      <c r="C14" s="116" t="s">
        <v>18</v>
      </c>
      <c r="D14" s="116"/>
      <c r="E14" s="116"/>
      <c r="F14" s="117"/>
    </row>
    <row r="15" spans="1:6" ht="12.75">
      <c r="A15" s="55"/>
      <c r="B15" s="56"/>
      <c r="C15" s="56"/>
      <c r="D15" s="56"/>
      <c r="E15" s="56"/>
      <c r="F15" s="57"/>
    </row>
    <row r="16" spans="1:6" ht="12.75">
      <c r="A16" s="55"/>
      <c r="B16" s="63"/>
      <c r="C16" s="63"/>
      <c r="D16" s="63"/>
      <c r="E16" s="63"/>
      <c r="F16" s="64"/>
    </row>
    <row r="17" spans="1:8" ht="13.5" thickBot="1">
      <c r="A17" s="55"/>
      <c r="B17" s="63"/>
      <c r="C17" s="63" t="s">
        <v>63</v>
      </c>
      <c r="D17" s="56"/>
      <c r="E17" s="100">
        <v>2</v>
      </c>
      <c r="F17" s="104"/>
      <c r="G17" s="62"/>
      <c r="H17" s="62"/>
    </row>
    <row r="18" spans="1:8" ht="13.5" thickTop="1">
      <c r="A18" s="55"/>
      <c r="B18" s="63"/>
      <c r="C18" s="147" t="s">
        <v>34</v>
      </c>
      <c r="D18" s="66" t="s">
        <v>149</v>
      </c>
      <c r="E18" s="100">
        <v>5</v>
      </c>
      <c r="F18" s="104"/>
      <c r="G18" s="62"/>
      <c r="H18" s="62"/>
    </row>
    <row r="19" spans="1:6" ht="12.75">
      <c r="A19" s="55"/>
      <c r="B19" s="63"/>
      <c r="C19" s="148" t="s">
        <v>19</v>
      </c>
      <c r="D19" s="69" t="s">
        <v>150</v>
      </c>
      <c r="E19" s="100">
        <v>8</v>
      </c>
      <c r="F19" s="64"/>
    </row>
    <row r="20" spans="1:8" ht="12.75">
      <c r="A20" s="55"/>
      <c r="B20" s="63"/>
      <c r="C20" s="148" t="s">
        <v>20</v>
      </c>
      <c r="D20" s="69" t="s">
        <v>140</v>
      </c>
      <c r="E20" s="100">
        <v>9</v>
      </c>
      <c r="F20" s="64"/>
      <c r="G20" s="65"/>
      <c r="H20" s="65"/>
    </row>
    <row r="21" spans="1:6" ht="13.5" thickBot="1">
      <c r="A21" s="55"/>
      <c r="B21" s="56"/>
      <c r="C21" s="149" t="s">
        <v>48</v>
      </c>
      <c r="D21" s="129" t="s">
        <v>143</v>
      </c>
      <c r="E21" s="101">
        <v>4</v>
      </c>
      <c r="F21" s="57"/>
    </row>
    <row r="22" spans="1:6" ht="13.5" thickTop="1">
      <c r="A22" s="55"/>
      <c r="B22" s="56"/>
      <c r="C22" s="95"/>
      <c r="D22" s="56"/>
      <c r="E22" s="101"/>
      <c r="F22" s="57"/>
    </row>
    <row r="23" spans="1:6" ht="13.5" thickBot="1">
      <c r="A23" s="55"/>
      <c r="B23" s="56"/>
      <c r="C23" s="63" t="s">
        <v>151</v>
      </c>
      <c r="D23" s="56"/>
      <c r="E23" s="101"/>
      <c r="F23" s="57"/>
    </row>
    <row r="24" spans="1:6" ht="14.25" thickBot="1" thickTop="1">
      <c r="A24" s="55"/>
      <c r="B24" s="56"/>
      <c r="C24" s="179"/>
      <c r="D24" s="180" t="s">
        <v>152</v>
      </c>
      <c r="E24" s="101">
        <v>2</v>
      </c>
      <c r="F24" s="57"/>
    </row>
    <row r="25" spans="1:6" ht="13.5" thickTop="1">
      <c r="A25" s="55"/>
      <c r="B25" s="56"/>
      <c r="C25" s="56"/>
      <c r="D25" s="56"/>
      <c r="E25" s="102"/>
      <c r="F25" s="57"/>
    </row>
    <row r="26" spans="1:6" ht="13.5" thickBot="1">
      <c r="A26" s="55"/>
      <c r="B26" s="56"/>
      <c r="C26" s="63" t="s">
        <v>110</v>
      </c>
      <c r="D26" s="63"/>
      <c r="E26" s="102"/>
      <c r="F26" s="57"/>
    </row>
    <row r="27" spans="1:6" ht="13.5" thickTop="1">
      <c r="A27" s="55"/>
      <c r="B27" s="56"/>
      <c r="C27" s="147" t="s">
        <v>111</v>
      </c>
      <c r="D27" s="66" t="s">
        <v>135</v>
      </c>
      <c r="E27" s="102">
        <v>2</v>
      </c>
      <c r="F27" s="57"/>
    </row>
    <row r="28" spans="1:6" ht="13.5" thickBot="1">
      <c r="A28" s="55"/>
      <c r="B28" s="56"/>
      <c r="C28" s="160"/>
      <c r="D28" s="161" t="s">
        <v>149</v>
      </c>
      <c r="E28" s="102">
        <v>0</v>
      </c>
      <c r="F28" s="57"/>
    </row>
    <row r="29" spans="1:6" ht="12.75">
      <c r="A29" s="55"/>
      <c r="B29" s="56"/>
      <c r="C29" s="150" t="s">
        <v>112</v>
      </c>
      <c r="D29" s="67" t="s">
        <v>122</v>
      </c>
      <c r="E29" s="102">
        <v>2</v>
      </c>
      <c r="F29" s="57"/>
    </row>
    <row r="30" spans="1:6" ht="13.5" thickBot="1">
      <c r="A30" s="55"/>
      <c r="B30" s="56"/>
      <c r="C30" s="162"/>
      <c r="D30" s="163" t="s">
        <v>62</v>
      </c>
      <c r="E30" s="102"/>
      <c r="F30" s="57"/>
    </row>
    <row r="31" spans="1:6" ht="13.5" thickTop="1">
      <c r="A31" s="55"/>
      <c r="B31" s="56"/>
      <c r="C31" s="56"/>
      <c r="D31" s="56"/>
      <c r="E31" s="102"/>
      <c r="F31" s="57"/>
    </row>
    <row r="32" spans="1:6" ht="12.75">
      <c r="A32" s="55"/>
      <c r="B32" s="56"/>
      <c r="C32" s="56"/>
      <c r="D32" s="56"/>
      <c r="E32" s="102"/>
      <c r="F32" s="57"/>
    </row>
    <row r="33" spans="1:6" ht="12.75">
      <c r="A33" s="55"/>
      <c r="B33" s="56"/>
      <c r="C33" s="94" t="s">
        <v>81</v>
      </c>
      <c r="D33" s="131" t="s">
        <v>136</v>
      </c>
      <c r="E33" s="56"/>
      <c r="F33" s="57"/>
    </row>
    <row r="34" spans="1:6" ht="13.5" thickBot="1">
      <c r="A34" s="70"/>
      <c r="B34" s="71"/>
      <c r="C34" s="71"/>
      <c r="D34" s="71"/>
      <c r="E34" s="71"/>
      <c r="F34" s="72"/>
    </row>
    <row r="36" ht="12.75">
      <c r="A36" s="73"/>
    </row>
    <row r="37" ht="12.75">
      <c r="A37" s="2"/>
    </row>
    <row r="38" ht="12.75">
      <c r="A38" s="74"/>
    </row>
  </sheetData>
  <sheetProtection/>
  <mergeCells count="5">
    <mergeCell ref="A8:F8"/>
    <mergeCell ref="A3:F3"/>
    <mergeCell ref="A5:F5"/>
    <mergeCell ref="A9:F9"/>
    <mergeCell ref="A6:F6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  <oleObjects>
    <oleObject progId="" shapeId="815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H205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ht="6.75" customHeight="1" thickBot="1"/>
    <row r="2" spans="2:6" s="9" customFormat="1" ht="16.5" thickTop="1">
      <c r="B2" s="299" t="s">
        <v>153</v>
      </c>
      <c r="C2" s="300"/>
      <c r="D2" s="300"/>
      <c r="E2" s="156"/>
      <c r="F2" s="96"/>
    </row>
    <row r="3" spans="2:6" s="9" customFormat="1" ht="6.75" customHeight="1">
      <c r="B3" s="301" t="s">
        <v>5</v>
      </c>
      <c r="C3" s="7"/>
      <c r="D3" s="7"/>
      <c r="E3" s="15"/>
      <c r="F3" s="29"/>
    </row>
    <row r="4" spans="2:8" s="9" customFormat="1" ht="6.75" customHeight="1">
      <c r="B4" s="301"/>
      <c r="C4" s="7"/>
      <c r="D4" s="7"/>
      <c r="E4" s="15"/>
      <c r="F4" s="96"/>
      <c r="G4" s="118"/>
      <c r="H4" s="118"/>
    </row>
    <row r="5" spans="2:8" s="9" customFormat="1" ht="6.75" customHeight="1">
      <c r="B5" s="302" t="s">
        <v>46</v>
      </c>
      <c r="C5" s="7"/>
      <c r="D5" s="7"/>
      <c r="E5" s="15"/>
      <c r="F5" s="96"/>
      <c r="G5" s="118"/>
      <c r="H5" s="118"/>
    </row>
    <row r="6" spans="2:8" s="9" customFormat="1" ht="6.75" customHeight="1" thickBot="1">
      <c r="B6" s="303"/>
      <c r="C6" s="16"/>
      <c r="D6" s="16"/>
      <c r="E6" s="17"/>
      <c r="F6" s="96"/>
      <c r="G6" s="118"/>
      <c r="H6" s="118"/>
    </row>
    <row r="7" spans="2:8" s="9" customFormat="1" ht="6.75" customHeight="1">
      <c r="B7" s="13"/>
      <c r="C7" s="7"/>
      <c r="D7" s="7"/>
      <c r="E7" s="15"/>
      <c r="F7" s="96"/>
      <c r="G7" s="118"/>
      <c r="H7" s="118"/>
    </row>
    <row r="8" spans="2:8" s="9" customFormat="1" ht="6.75" customHeight="1">
      <c r="B8" s="13"/>
      <c r="C8" s="293" t="s">
        <v>154</v>
      </c>
      <c r="D8" s="7"/>
      <c r="E8" s="15"/>
      <c r="F8" s="96"/>
      <c r="G8" s="118"/>
      <c r="H8" s="118"/>
    </row>
    <row r="9" spans="2:8" s="9" customFormat="1" ht="6.75" customHeight="1">
      <c r="B9" s="13"/>
      <c r="C9" s="294"/>
      <c r="D9" s="7"/>
      <c r="E9" s="14"/>
      <c r="F9" s="96"/>
      <c r="G9" s="118"/>
      <c r="H9" s="118"/>
    </row>
    <row r="10" spans="2:8" s="9" customFormat="1" ht="6.75" customHeight="1">
      <c r="B10" s="18"/>
      <c r="C10" s="19"/>
      <c r="D10" s="7"/>
      <c r="E10" s="14"/>
      <c r="F10" s="96"/>
      <c r="G10" s="118"/>
      <c r="H10" s="118"/>
    </row>
    <row r="11" spans="2:8" s="9" customFormat="1" ht="6.75" customHeight="1">
      <c r="B11" s="26"/>
      <c r="C11" s="20"/>
      <c r="D11" s="7"/>
      <c r="E11" s="14"/>
      <c r="F11" s="96"/>
      <c r="G11" s="118"/>
      <c r="H11" s="118"/>
    </row>
    <row r="12" spans="2:8" s="9" customFormat="1" ht="6.75" customHeight="1">
      <c r="B12" s="18"/>
      <c r="C12" s="20"/>
      <c r="D12" s="288" t="s">
        <v>155</v>
      </c>
      <c r="E12" s="14"/>
      <c r="F12" s="96"/>
      <c r="G12" s="118"/>
      <c r="H12" s="118"/>
    </row>
    <row r="13" spans="2:8" s="9" customFormat="1" ht="6.75" customHeight="1">
      <c r="B13" s="26"/>
      <c r="C13" s="20"/>
      <c r="D13" s="298"/>
      <c r="E13" s="14"/>
      <c r="F13" s="96"/>
      <c r="G13" s="118"/>
      <c r="H13" s="118"/>
    </row>
    <row r="14" spans="2:8" s="9" customFormat="1" ht="6.75" customHeight="1">
      <c r="B14" s="285" t="s">
        <v>103</v>
      </c>
      <c r="C14" s="20"/>
      <c r="D14" s="295" t="s">
        <v>156</v>
      </c>
      <c r="E14" s="14"/>
      <c r="F14" s="96"/>
      <c r="G14" s="118"/>
      <c r="H14" s="118"/>
    </row>
    <row r="15" spans="2:8" s="9" customFormat="1" ht="6.75" customHeight="1">
      <c r="B15" s="286"/>
      <c r="C15" s="8"/>
      <c r="D15" s="283"/>
      <c r="E15" s="14"/>
      <c r="F15" s="96"/>
      <c r="G15" s="118"/>
      <c r="H15" s="118"/>
    </row>
    <row r="16" spans="2:8" s="9" customFormat="1" ht="6.75" customHeight="1">
      <c r="B16" s="21"/>
      <c r="C16" s="283" t="s">
        <v>3</v>
      </c>
      <c r="D16" s="8"/>
      <c r="E16" s="14"/>
      <c r="F16" s="96"/>
      <c r="G16" s="118"/>
      <c r="H16" s="118"/>
    </row>
    <row r="17" spans="2:8" s="9" customFormat="1" ht="6.75" customHeight="1">
      <c r="B17" s="21"/>
      <c r="C17" s="284"/>
      <c r="D17" s="8"/>
      <c r="E17" s="14"/>
      <c r="F17" s="96"/>
      <c r="G17" s="118"/>
      <c r="H17" s="118"/>
    </row>
    <row r="18" spans="2:8" s="9" customFormat="1" ht="6.75" customHeight="1">
      <c r="B18" s="291" t="s">
        <v>58</v>
      </c>
      <c r="C18" s="287" t="s">
        <v>114</v>
      </c>
      <c r="D18" s="8"/>
      <c r="E18" s="14"/>
      <c r="F18" s="96"/>
      <c r="G18" s="118"/>
      <c r="H18" s="118"/>
    </row>
    <row r="19" spans="2:8" s="9" customFormat="1" ht="6.75" customHeight="1">
      <c r="B19" s="292"/>
      <c r="C19" s="288"/>
      <c r="D19" s="8"/>
      <c r="E19" s="14"/>
      <c r="F19" s="96"/>
      <c r="G19" s="118"/>
      <c r="H19" s="118"/>
    </row>
    <row r="20" spans="2:8" s="9" customFormat="1" ht="6.75" customHeight="1">
      <c r="B20" s="158"/>
      <c r="C20" s="27"/>
      <c r="D20" s="8"/>
      <c r="E20" s="297" t="s">
        <v>157</v>
      </c>
      <c r="F20" s="96"/>
      <c r="G20" s="118"/>
      <c r="H20" s="118"/>
    </row>
    <row r="21" spans="2:8" s="9" customFormat="1" ht="6.75" customHeight="1">
      <c r="B21" s="18"/>
      <c r="C21" s="27"/>
      <c r="D21" s="8"/>
      <c r="E21" s="304"/>
      <c r="F21" s="96"/>
      <c r="G21" s="118"/>
      <c r="H21" s="118"/>
    </row>
    <row r="22" spans="2:8" s="9" customFormat="1" ht="6.75" customHeight="1">
      <c r="B22" s="18"/>
      <c r="C22" s="27"/>
      <c r="D22" s="8"/>
      <c r="E22" s="296" t="s">
        <v>160</v>
      </c>
      <c r="F22" s="96"/>
      <c r="G22" s="118"/>
      <c r="H22" s="118"/>
    </row>
    <row r="23" spans="2:8" s="9" customFormat="1" ht="6.75" customHeight="1">
      <c r="B23" s="18"/>
      <c r="C23" s="7"/>
      <c r="D23" s="8"/>
      <c r="E23" s="297"/>
      <c r="F23" s="96"/>
      <c r="G23" s="118"/>
      <c r="H23" s="118"/>
    </row>
    <row r="24" spans="2:8" s="9" customFormat="1" ht="6.75" customHeight="1">
      <c r="B24" s="18"/>
      <c r="C24" s="293" t="s">
        <v>158</v>
      </c>
      <c r="D24" s="8"/>
      <c r="E24" s="14"/>
      <c r="F24" s="96"/>
      <c r="G24" s="118"/>
      <c r="H24" s="118"/>
    </row>
    <row r="25" spans="2:8" s="9" customFormat="1" ht="6.75" customHeight="1">
      <c r="B25" s="18"/>
      <c r="C25" s="294"/>
      <c r="D25" s="8"/>
      <c r="E25" s="14"/>
      <c r="F25" s="96"/>
      <c r="G25" s="118"/>
      <c r="H25" s="118"/>
    </row>
    <row r="26" spans="2:8" s="9" customFormat="1" ht="6.75" customHeight="1">
      <c r="B26" s="18"/>
      <c r="C26" s="19"/>
      <c r="D26" s="8"/>
      <c r="E26" s="14"/>
      <c r="F26" s="96"/>
      <c r="G26" s="118"/>
      <c r="H26" s="118"/>
    </row>
    <row r="27" spans="2:8" s="9" customFormat="1" ht="6.75" customHeight="1">
      <c r="B27" s="18"/>
      <c r="C27" s="20"/>
      <c r="D27" s="8"/>
      <c r="E27" s="14"/>
      <c r="F27" s="96"/>
      <c r="G27" s="118"/>
      <c r="H27" s="118"/>
    </row>
    <row r="28" spans="2:8" s="9" customFormat="1" ht="6.75" customHeight="1">
      <c r="B28" s="13"/>
      <c r="C28" s="20"/>
      <c r="D28" s="283" t="s">
        <v>157</v>
      </c>
      <c r="E28" s="14"/>
      <c r="F28" s="96"/>
      <c r="G28" s="118"/>
      <c r="H28" s="118"/>
    </row>
    <row r="29" spans="2:8" s="9" customFormat="1" ht="6.75" customHeight="1">
      <c r="B29" s="28"/>
      <c r="C29" s="20"/>
      <c r="D29" s="284"/>
      <c r="E29" s="14"/>
      <c r="F29" s="96"/>
      <c r="G29" s="118"/>
      <c r="H29" s="118"/>
    </row>
    <row r="30" spans="2:8" s="9" customFormat="1" ht="6.75" customHeight="1">
      <c r="B30" s="18"/>
      <c r="C30" s="20"/>
      <c r="D30" s="287" t="s">
        <v>159</v>
      </c>
      <c r="E30" s="14"/>
      <c r="F30" s="96"/>
      <c r="G30" s="118"/>
      <c r="H30" s="118"/>
    </row>
    <row r="31" spans="2:8" s="9" customFormat="1" ht="6.75" customHeight="1">
      <c r="B31" s="18"/>
      <c r="C31" s="8"/>
      <c r="D31" s="288"/>
      <c r="E31" s="14"/>
      <c r="F31" s="96"/>
      <c r="G31" s="118"/>
      <c r="H31" s="118"/>
    </row>
    <row r="32" spans="2:8" s="9" customFormat="1" ht="6.75" customHeight="1">
      <c r="B32" s="18"/>
      <c r="C32" s="289" t="s">
        <v>149</v>
      </c>
      <c r="D32" s="7"/>
      <c r="E32" s="14"/>
      <c r="F32" s="96"/>
      <c r="G32" s="118"/>
      <c r="H32" s="118"/>
    </row>
    <row r="33" spans="2:8" s="9" customFormat="1" ht="6.75" customHeight="1">
      <c r="B33" s="18"/>
      <c r="C33" s="290"/>
      <c r="D33" s="7"/>
      <c r="E33" s="14"/>
      <c r="F33" s="96"/>
      <c r="G33" s="118"/>
      <c r="H33" s="118"/>
    </row>
    <row r="34" spans="2:8" s="9" customFormat="1" ht="6.75" customHeight="1" thickBot="1">
      <c r="B34" s="22"/>
      <c r="C34" s="23"/>
      <c r="D34" s="24"/>
      <c r="E34" s="25"/>
      <c r="F34" s="96"/>
      <c r="G34" s="118"/>
      <c r="H34" s="118"/>
    </row>
    <row r="35" ht="6.75" customHeight="1" thickTop="1"/>
    <row r="36" ht="6.75" customHeight="1" thickBot="1"/>
    <row r="37" spans="2:6" s="9" customFormat="1" ht="16.5" thickTop="1">
      <c r="B37" s="299" t="s">
        <v>153</v>
      </c>
      <c r="C37" s="300"/>
      <c r="D37" s="300"/>
      <c r="E37" s="156"/>
      <c r="F37" s="96"/>
    </row>
    <row r="38" spans="2:6" s="9" customFormat="1" ht="6.75" customHeight="1">
      <c r="B38" s="301" t="s">
        <v>5</v>
      </c>
      <c r="C38" s="7"/>
      <c r="D38" s="7"/>
      <c r="E38" s="15"/>
      <c r="F38" s="29"/>
    </row>
    <row r="39" spans="2:8" s="9" customFormat="1" ht="6.75" customHeight="1">
      <c r="B39" s="301"/>
      <c r="C39" s="7"/>
      <c r="D39" s="7"/>
      <c r="E39" s="15"/>
      <c r="F39" s="96"/>
      <c r="G39" s="118"/>
      <c r="H39" s="118"/>
    </row>
    <row r="40" spans="2:8" s="9" customFormat="1" ht="6.75" customHeight="1">
      <c r="B40" s="302" t="s">
        <v>47</v>
      </c>
      <c r="C40" s="7"/>
      <c r="D40" s="7"/>
      <c r="E40" s="15"/>
      <c r="F40" s="96"/>
      <c r="G40" s="118"/>
      <c r="H40" s="118"/>
    </row>
    <row r="41" spans="2:8" s="9" customFormat="1" ht="6.75" customHeight="1" thickBot="1">
      <c r="B41" s="303"/>
      <c r="C41" s="16"/>
      <c r="D41" s="16"/>
      <c r="E41" s="17"/>
      <c r="F41" s="96"/>
      <c r="G41" s="118"/>
      <c r="H41" s="118"/>
    </row>
    <row r="42" spans="2:6" s="9" customFormat="1" ht="6.75" customHeight="1">
      <c r="B42" s="157"/>
      <c r="C42" s="7"/>
      <c r="D42" s="7"/>
      <c r="E42" s="15"/>
      <c r="F42" s="29"/>
    </row>
    <row r="43" spans="2:6" s="9" customFormat="1" ht="6.75" customHeight="1">
      <c r="B43" s="285" t="s">
        <v>161</v>
      </c>
      <c r="C43" s="7"/>
      <c r="D43" s="7"/>
      <c r="E43" s="15"/>
      <c r="F43" s="29"/>
    </row>
    <row r="44" spans="2:6" s="9" customFormat="1" ht="6.75" customHeight="1">
      <c r="B44" s="286"/>
      <c r="C44" s="7"/>
      <c r="D44" s="7"/>
      <c r="E44" s="15"/>
      <c r="F44" s="10"/>
    </row>
    <row r="45" spans="2:6" s="9" customFormat="1" ht="6.75" customHeight="1">
      <c r="B45" s="21"/>
      <c r="C45" s="293" t="s">
        <v>169</v>
      </c>
      <c r="D45" s="7"/>
      <c r="E45" s="15"/>
      <c r="F45" s="126"/>
    </row>
    <row r="46" spans="2:6" s="9" customFormat="1" ht="6.75" customHeight="1">
      <c r="B46" s="21"/>
      <c r="C46" s="294"/>
      <c r="D46" s="7"/>
      <c r="E46" s="14"/>
      <c r="F46" s="10"/>
    </row>
    <row r="47" spans="2:6" s="9" customFormat="1" ht="6.75" customHeight="1">
      <c r="B47" s="291" t="s">
        <v>138</v>
      </c>
      <c r="C47" s="295" t="s">
        <v>170</v>
      </c>
      <c r="D47" s="7"/>
      <c r="E47" s="14"/>
      <c r="F47" s="10"/>
    </row>
    <row r="48" spans="2:6" s="9" customFormat="1" ht="6.75" customHeight="1">
      <c r="B48" s="292"/>
      <c r="C48" s="283"/>
      <c r="D48" s="7"/>
      <c r="E48" s="14"/>
      <c r="F48" s="127"/>
    </row>
    <row r="49" spans="2:6" s="9" customFormat="1" ht="6.75" customHeight="1">
      <c r="B49" s="18"/>
      <c r="C49" s="20"/>
      <c r="D49" s="288" t="s">
        <v>169</v>
      </c>
      <c r="E49" s="14"/>
      <c r="F49" s="127"/>
    </row>
    <row r="50" spans="2:6" s="9" customFormat="1" ht="6.75" customHeight="1">
      <c r="B50" s="26"/>
      <c r="C50" s="20"/>
      <c r="D50" s="298"/>
      <c r="E50" s="14"/>
      <c r="F50" s="10"/>
    </row>
    <row r="51" spans="2:6" s="9" customFormat="1" ht="6.75" customHeight="1">
      <c r="B51" s="285" t="s">
        <v>113</v>
      </c>
      <c r="C51" s="20"/>
      <c r="D51" s="295" t="s">
        <v>123</v>
      </c>
      <c r="E51" s="14"/>
      <c r="F51" s="10"/>
    </row>
    <row r="52" spans="2:6" s="9" customFormat="1" ht="6.75" customHeight="1">
      <c r="B52" s="286"/>
      <c r="C52" s="8"/>
      <c r="D52" s="283"/>
      <c r="E52" s="14"/>
      <c r="F52" s="10"/>
    </row>
    <row r="53" spans="2:6" s="9" customFormat="1" ht="6.75" customHeight="1">
      <c r="B53" s="21"/>
      <c r="C53" s="289" t="s">
        <v>139</v>
      </c>
      <c r="D53" s="8"/>
      <c r="E53" s="14"/>
      <c r="F53" s="10"/>
    </row>
    <row r="54" spans="2:6" s="9" customFormat="1" ht="6.75" customHeight="1">
      <c r="B54" s="21"/>
      <c r="C54" s="290"/>
      <c r="D54" s="8"/>
      <c r="E54" s="14"/>
      <c r="F54" s="10"/>
    </row>
    <row r="55" spans="2:6" s="9" customFormat="1" ht="6.75" customHeight="1">
      <c r="B55" s="291" t="s">
        <v>121</v>
      </c>
      <c r="C55" s="287" t="s">
        <v>168</v>
      </c>
      <c r="D55" s="8"/>
      <c r="E55" s="14"/>
      <c r="F55" s="10"/>
    </row>
    <row r="56" spans="2:6" s="9" customFormat="1" ht="6.75" customHeight="1">
      <c r="B56" s="292"/>
      <c r="C56" s="288"/>
      <c r="D56" s="8"/>
      <c r="E56" s="14"/>
      <c r="F56" s="128"/>
    </row>
    <row r="57" spans="2:6" s="9" customFormat="1" ht="6.75" customHeight="1">
      <c r="B57" s="158"/>
      <c r="C57" s="27"/>
      <c r="D57" s="8"/>
      <c r="E57" s="297" t="s">
        <v>169</v>
      </c>
      <c r="F57" s="128"/>
    </row>
    <row r="58" spans="2:6" s="9" customFormat="1" ht="6.75" customHeight="1">
      <c r="B58" s="18"/>
      <c r="C58" s="27"/>
      <c r="D58" s="8"/>
      <c r="E58" s="304"/>
      <c r="F58" s="10"/>
    </row>
    <row r="59" spans="2:6" s="9" customFormat="1" ht="6.75" customHeight="1">
      <c r="B59" s="285" t="s">
        <v>162</v>
      </c>
      <c r="C59" s="27"/>
      <c r="D59" s="8"/>
      <c r="E59" s="296" t="s">
        <v>171</v>
      </c>
      <c r="F59" s="128"/>
    </row>
    <row r="60" spans="2:6" s="9" customFormat="1" ht="6.75" customHeight="1">
      <c r="B60" s="286"/>
      <c r="C60" s="7"/>
      <c r="D60" s="8"/>
      <c r="E60" s="297"/>
      <c r="F60" s="96"/>
    </row>
    <row r="61" spans="2:6" s="9" customFormat="1" ht="6.75" customHeight="1">
      <c r="B61" s="21"/>
      <c r="C61" s="293" t="s">
        <v>166</v>
      </c>
      <c r="D61" s="8"/>
      <c r="E61" s="14"/>
      <c r="F61" s="96"/>
    </row>
    <row r="62" spans="2:6" s="9" customFormat="1" ht="6.75" customHeight="1">
      <c r="B62" s="21"/>
      <c r="C62" s="294"/>
      <c r="D62" s="8"/>
      <c r="E62" s="14"/>
      <c r="F62" s="96"/>
    </row>
    <row r="63" spans="2:6" s="9" customFormat="1" ht="6.75" customHeight="1">
      <c r="B63" s="291" t="s">
        <v>137</v>
      </c>
      <c r="C63" s="295" t="s">
        <v>167</v>
      </c>
      <c r="D63" s="8"/>
      <c r="E63" s="14"/>
      <c r="F63" s="96"/>
    </row>
    <row r="64" spans="2:6" s="9" customFormat="1" ht="6.75" customHeight="1">
      <c r="B64" s="292"/>
      <c r="C64" s="283"/>
      <c r="D64" s="8"/>
      <c r="E64" s="14"/>
      <c r="F64" s="96"/>
    </row>
    <row r="65" spans="2:6" s="9" customFormat="1" ht="6.75" customHeight="1">
      <c r="B65" s="13"/>
      <c r="C65" s="20"/>
      <c r="D65" s="283" t="s">
        <v>165</v>
      </c>
      <c r="E65" s="14"/>
      <c r="F65" s="96"/>
    </row>
    <row r="66" spans="2:6" s="9" customFormat="1" ht="6.75" customHeight="1">
      <c r="B66" s="28"/>
      <c r="C66" s="20"/>
      <c r="D66" s="284"/>
      <c r="E66" s="14"/>
      <c r="F66" s="96"/>
    </row>
    <row r="67" spans="2:6" s="9" customFormat="1" ht="6.75" customHeight="1">
      <c r="B67" s="285" t="s">
        <v>163</v>
      </c>
      <c r="C67" s="20"/>
      <c r="D67" s="287" t="s">
        <v>141</v>
      </c>
      <c r="E67" s="14"/>
      <c r="F67" s="96"/>
    </row>
    <row r="68" spans="2:6" s="9" customFormat="1" ht="6.75" customHeight="1">
      <c r="B68" s="286"/>
      <c r="C68" s="8"/>
      <c r="D68" s="288"/>
      <c r="E68" s="14"/>
      <c r="F68" s="96"/>
    </row>
    <row r="69" spans="2:6" s="9" customFormat="1" ht="6.75" customHeight="1">
      <c r="B69" s="21"/>
      <c r="C69" s="289" t="s">
        <v>165</v>
      </c>
      <c r="D69" s="7"/>
      <c r="E69" s="14"/>
      <c r="F69" s="96"/>
    </row>
    <row r="70" spans="2:6" s="9" customFormat="1" ht="6.75" customHeight="1">
      <c r="B70" s="21"/>
      <c r="C70" s="290"/>
      <c r="D70" s="7"/>
      <c r="E70" s="14"/>
      <c r="F70" s="96"/>
    </row>
    <row r="71" spans="2:6" s="9" customFormat="1" ht="6.75" customHeight="1">
      <c r="B71" s="291" t="s">
        <v>164</v>
      </c>
      <c r="C71" s="287" t="s">
        <v>159</v>
      </c>
      <c r="D71" s="7"/>
      <c r="E71" s="14"/>
      <c r="F71" s="29"/>
    </row>
    <row r="72" spans="2:6" s="9" customFormat="1" ht="6.75" customHeight="1">
      <c r="B72" s="292"/>
      <c r="C72" s="288"/>
      <c r="D72" s="7"/>
      <c r="E72" s="14"/>
      <c r="F72" s="29"/>
    </row>
    <row r="73" spans="2:6" s="9" customFormat="1" ht="6.75" customHeight="1" thickBot="1">
      <c r="B73" s="22"/>
      <c r="C73" s="23"/>
      <c r="D73" s="24"/>
      <c r="E73" s="25"/>
      <c r="F73" s="10"/>
    </row>
    <row r="74" spans="2:8" s="9" customFormat="1" ht="6.75" customHeight="1" thickTop="1">
      <c r="B74" s="7"/>
      <c r="C74" s="7"/>
      <c r="D74" s="7"/>
      <c r="E74" s="29"/>
      <c r="F74" s="96"/>
      <c r="G74" s="118"/>
      <c r="H74" s="118"/>
    </row>
    <row r="75" ht="6.75" customHeight="1" thickBot="1"/>
    <row r="76" spans="2:6" s="9" customFormat="1" ht="16.5" customHeight="1" thickTop="1">
      <c r="B76" s="299" t="s">
        <v>153</v>
      </c>
      <c r="C76" s="300"/>
      <c r="D76" s="300"/>
      <c r="E76" s="351"/>
      <c r="F76" s="353"/>
    </row>
    <row r="77" spans="2:6" s="9" customFormat="1" ht="6.75" customHeight="1">
      <c r="B77" s="301" t="s">
        <v>5</v>
      </c>
      <c r="C77" s="7"/>
      <c r="D77" s="7"/>
      <c r="E77" s="29"/>
      <c r="F77" s="165"/>
    </row>
    <row r="78" spans="2:6" s="9" customFormat="1" ht="6.75" customHeight="1">
      <c r="B78" s="301"/>
      <c r="C78" s="7"/>
      <c r="D78" s="7"/>
      <c r="E78" s="29"/>
      <c r="F78" s="15"/>
    </row>
    <row r="79" spans="2:6" s="9" customFormat="1" ht="6.75" customHeight="1">
      <c r="B79" s="302" t="s">
        <v>61</v>
      </c>
      <c r="C79" s="7"/>
      <c r="D79" s="7"/>
      <c r="E79" s="29"/>
      <c r="F79" s="15"/>
    </row>
    <row r="80" spans="2:6" s="9" customFormat="1" ht="6.75" customHeight="1" thickBot="1">
      <c r="B80" s="303"/>
      <c r="C80" s="16"/>
      <c r="D80" s="16"/>
      <c r="E80" s="352"/>
      <c r="F80" s="17"/>
    </row>
    <row r="81" spans="2:6" s="9" customFormat="1" ht="6.75" customHeight="1">
      <c r="B81" s="305"/>
      <c r="C81" s="7"/>
      <c r="D81" s="7"/>
      <c r="E81" s="7"/>
      <c r="F81" s="15"/>
    </row>
    <row r="82" spans="2:6" s="9" customFormat="1" ht="6.75" customHeight="1">
      <c r="B82" s="13"/>
      <c r="C82" s="293" t="s">
        <v>287</v>
      </c>
      <c r="D82" s="7"/>
      <c r="E82" s="7"/>
      <c r="F82" s="15"/>
    </row>
    <row r="83" spans="2:6" s="9" customFormat="1" ht="6.75" customHeight="1">
      <c r="B83" s="18"/>
      <c r="C83" s="294"/>
      <c r="D83" s="7"/>
      <c r="E83" s="7"/>
      <c r="F83" s="15"/>
    </row>
    <row r="84" spans="2:6" s="9" customFormat="1" ht="6.75" customHeight="1">
      <c r="B84" s="18"/>
      <c r="C84" s="11"/>
      <c r="D84" s="7"/>
      <c r="E84" s="7"/>
      <c r="F84" s="15"/>
    </row>
    <row r="85" spans="2:6" s="9" customFormat="1" ht="6.75" customHeight="1">
      <c r="B85" s="18"/>
      <c r="C85" s="20"/>
      <c r="D85" s="7"/>
      <c r="E85" s="7"/>
      <c r="F85" s="15"/>
    </row>
    <row r="86" spans="2:6" s="9" customFormat="1" ht="6.75" customHeight="1">
      <c r="B86" s="18"/>
      <c r="C86" s="20"/>
      <c r="D86" s="7"/>
      <c r="E86" s="7"/>
      <c r="F86" s="15"/>
    </row>
    <row r="87" spans="2:6" s="9" customFormat="1" ht="6.75" customHeight="1">
      <c r="B87" s="18"/>
      <c r="C87" s="20"/>
      <c r="D87" s="288" t="s">
        <v>301</v>
      </c>
      <c r="E87" s="7"/>
      <c r="F87" s="15"/>
    </row>
    <row r="88" spans="2:6" s="9" customFormat="1" ht="6.75" customHeight="1">
      <c r="B88" s="18"/>
      <c r="C88" s="20"/>
      <c r="D88" s="298"/>
      <c r="E88" s="7"/>
      <c r="F88" s="14"/>
    </row>
    <row r="89" spans="2:6" s="9" customFormat="1" ht="6.75" customHeight="1">
      <c r="B89" s="285" t="s">
        <v>62</v>
      </c>
      <c r="C89" s="20"/>
      <c r="D89" s="295" t="s">
        <v>302</v>
      </c>
      <c r="E89" s="7"/>
      <c r="F89" s="14"/>
    </row>
    <row r="90" spans="2:6" s="9" customFormat="1" ht="6.75" customHeight="1">
      <c r="B90" s="286"/>
      <c r="C90" s="20"/>
      <c r="D90" s="283"/>
      <c r="E90" s="7"/>
      <c r="F90" s="14"/>
    </row>
    <row r="91" spans="2:6" s="9" customFormat="1" ht="6.75" customHeight="1">
      <c r="B91" s="306"/>
      <c r="C91" s="20"/>
      <c r="D91" s="20"/>
      <c r="E91" s="7"/>
      <c r="F91" s="14"/>
    </row>
    <row r="92" spans="2:6" s="9" customFormat="1" ht="6.75" customHeight="1">
      <c r="B92" s="110"/>
      <c r="C92" s="289" t="s">
        <v>288</v>
      </c>
      <c r="D92" s="20"/>
      <c r="E92" s="7"/>
      <c r="F92" s="14"/>
    </row>
    <row r="93" spans="2:6" s="9" customFormat="1" ht="6.75" customHeight="1">
      <c r="B93" s="21"/>
      <c r="C93" s="290"/>
      <c r="D93" s="20"/>
      <c r="E93" s="7"/>
      <c r="F93" s="14"/>
    </row>
    <row r="94" spans="2:6" s="9" customFormat="1" ht="6.75" customHeight="1">
      <c r="B94" s="21"/>
      <c r="C94" s="307" t="s">
        <v>289</v>
      </c>
      <c r="D94" s="20"/>
      <c r="E94" s="7"/>
      <c r="F94" s="14"/>
    </row>
    <row r="95" spans="2:6" s="9" customFormat="1" ht="6.75" customHeight="1">
      <c r="B95" s="291" t="s">
        <v>122</v>
      </c>
      <c r="C95" s="308"/>
      <c r="D95" s="20"/>
      <c r="E95" s="7"/>
      <c r="F95" s="14"/>
    </row>
    <row r="96" spans="2:6" s="9" customFormat="1" ht="6.75" customHeight="1">
      <c r="B96" s="292"/>
      <c r="C96" s="10"/>
      <c r="D96" s="20"/>
      <c r="E96" s="7"/>
      <c r="F96" s="14"/>
    </row>
    <row r="97" spans="2:6" s="9" customFormat="1" ht="6.75" customHeight="1">
      <c r="B97" s="18"/>
      <c r="C97" s="10"/>
      <c r="D97" s="20"/>
      <c r="E97" s="288" t="s">
        <v>292</v>
      </c>
      <c r="F97" s="15"/>
    </row>
    <row r="98" spans="2:6" s="9" customFormat="1" ht="6.75" customHeight="1">
      <c r="B98" s="18"/>
      <c r="C98" s="10"/>
      <c r="D98" s="20"/>
      <c r="E98" s="298"/>
      <c r="F98" s="14"/>
    </row>
    <row r="99" spans="2:6" s="9" customFormat="1" ht="6.75" customHeight="1">
      <c r="B99" s="18"/>
      <c r="C99" s="10"/>
      <c r="D99" s="20"/>
      <c r="E99" s="295" t="s">
        <v>303</v>
      </c>
      <c r="F99" s="14"/>
    </row>
    <row r="100" spans="2:6" s="9" customFormat="1" ht="6.75" customHeight="1">
      <c r="B100" s="18"/>
      <c r="C100" s="309"/>
      <c r="D100" s="20"/>
      <c r="E100" s="283"/>
      <c r="F100" s="14"/>
    </row>
    <row r="101" spans="2:6" s="9" customFormat="1" ht="6.75" customHeight="1">
      <c r="B101" s="13"/>
      <c r="C101" s="10"/>
      <c r="D101" s="20"/>
      <c r="E101" s="283"/>
      <c r="F101" s="14"/>
    </row>
    <row r="102" spans="2:6" s="9" customFormat="1" ht="6.75" customHeight="1">
      <c r="B102" s="13"/>
      <c r="C102" s="293" t="s">
        <v>290</v>
      </c>
      <c r="D102" s="20"/>
      <c r="E102" s="283"/>
      <c r="F102" s="14"/>
    </row>
    <row r="103" spans="2:6" s="9" customFormat="1" ht="6.75" customHeight="1">
      <c r="B103" s="18"/>
      <c r="C103" s="294"/>
      <c r="D103" s="20"/>
      <c r="E103" s="8"/>
      <c r="F103" s="14"/>
    </row>
    <row r="104" spans="2:6" s="9" customFormat="1" ht="6.75" customHeight="1">
      <c r="B104" s="18"/>
      <c r="C104" s="310"/>
      <c r="D104" s="8"/>
      <c r="E104" s="8"/>
      <c r="F104" s="14"/>
    </row>
    <row r="105" spans="2:6" s="9" customFormat="1" ht="6.75" customHeight="1">
      <c r="B105" s="18"/>
      <c r="C105" s="289"/>
      <c r="D105" s="8"/>
      <c r="E105" s="8"/>
      <c r="F105" s="14"/>
    </row>
    <row r="106" spans="2:6" s="9" customFormat="1" ht="6.75" customHeight="1">
      <c r="B106" s="18"/>
      <c r="C106" s="20"/>
      <c r="D106" s="178"/>
      <c r="E106" s="8"/>
      <c r="F106" s="14"/>
    </row>
    <row r="107" spans="2:6" s="9" customFormat="1" ht="6.75" customHeight="1">
      <c r="B107" s="18"/>
      <c r="C107" s="20"/>
      <c r="D107" s="283" t="s">
        <v>292</v>
      </c>
      <c r="E107" s="8"/>
      <c r="F107" s="14"/>
    </row>
    <row r="108" spans="2:6" s="9" customFormat="1" ht="6.75" customHeight="1">
      <c r="B108" s="18"/>
      <c r="C108" s="20"/>
      <c r="D108" s="284"/>
      <c r="E108" s="8"/>
      <c r="F108" s="14"/>
    </row>
    <row r="109" spans="2:6" s="9" customFormat="1" ht="6.75" customHeight="1">
      <c r="B109" s="18"/>
      <c r="C109" s="20"/>
      <c r="D109" s="287" t="s">
        <v>293</v>
      </c>
      <c r="E109" s="8"/>
      <c r="F109" s="14"/>
    </row>
    <row r="110" spans="2:6" s="9" customFormat="1" ht="6.75" customHeight="1">
      <c r="B110" s="18"/>
      <c r="C110" s="20"/>
      <c r="D110" s="288"/>
      <c r="E110" s="8"/>
      <c r="F110" s="14"/>
    </row>
    <row r="111" spans="2:6" s="9" customFormat="1" ht="6.75" customHeight="1">
      <c r="B111" s="13"/>
      <c r="C111" s="20"/>
      <c r="D111" s="109"/>
      <c r="E111" s="8"/>
      <c r="F111" s="14"/>
    </row>
    <row r="112" spans="2:6" s="9" customFormat="1" ht="6.75" customHeight="1">
      <c r="B112" s="13"/>
      <c r="C112" s="289" t="s">
        <v>291</v>
      </c>
      <c r="D112" s="109"/>
      <c r="E112" s="8"/>
      <c r="F112" s="14"/>
    </row>
    <row r="113" spans="2:6" s="9" customFormat="1" ht="6.75" customHeight="1">
      <c r="B113" s="18"/>
      <c r="C113" s="290"/>
      <c r="D113" s="109"/>
      <c r="E113" s="8"/>
      <c r="F113" s="177"/>
    </row>
    <row r="114" spans="2:6" s="9" customFormat="1" ht="6.75" customHeight="1">
      <c r="B114" s="18"/>
      <c r="C114" s="311"/>
      <c r="D114" s="7"/>
      <c r="E114" s="8"/>
      <c r="F114" s="177"/>
    </row>
    <row r="115" spans="2:6" s="9" customFormat="1" ht="6.75" customHeight="1">
      <c r="B115" s="18"/>
      <c r="C115" s="10"/>
      <c r="D115" s="27"/>
      <c r="E115" s="8"/>
      <c r="F115" s="177"/>
    </row>
    <row r="116" spans="2:6" s="9" customFormat="1" ht="6.75" customHeight="1">
      <c r="B116" s="18"/>
      <c r="C116" s="10"/>
      <c r="D116" s="27"/>
      <c r="E116" s="8"/>
      <c r="F116" s="297" t="s">
        <v>298</v>
      </c>
    </row>
    <row r="117" spans="2:6" s="9" customFormat="1" ht="6.75" customHeight="1">
      <c r="B117" s="18"/>
      <c r="C117" s="10"/>
      <c r="D117" s="27"/>
      <c r="E117" s="8"/>
      <c r="F117" s="304"/>
    </row>
    <row r="118" spans="2:6" s="9" customFormat="1" ht="6.75" customHeight="1">
      <c r="B118" s="312"/>
      <c r="C118" s="10"/>
      <c r="D118" s="27"/>
      <c r="E118" s="8"/>
      <c r="F118" s="296" t="s">
        <v>304</v>
      </c>
    </row>
    <row r="119" spans="2:6" s="9" customFormat="1" ht="6.75" customHeight="1">
      <c r="B119" s="312"/>
      <c r="C119" s="10"/>
      <c r="D119" s="27"/>
      <c r="E119" s="8"/>
      <c r="F119" s="297"/>
    </row>
    <row r="120" spans="2:6" s="9" customFormat="1" ht="6.75" customHeight="1">
      <c r="B120" s="13"/>
      <c r="C120" s="293" t="s">
        <v>294</v>
      </c>
      <c r="D120" s="7"/>
      <c r="E120" s="8"/>
      <c r="F120" s="177"/>
    </row>
    <row r="121" spans="2:6" s="9" customFormat="1" ht="6.75" customHeight="1">
      <c r="B121" s="18"/>
      <c r="C121" s="294"/>
      <c r="D121" s="7"/>
      <c r="E121" s="8"/>
      <c r="F121" s="177"/>
    </row>
    <row r="122" spans="2:6" s="9" customFormat="1" ht="6.75" customHeight="1">
      <c r="B122" s="18"/>
      <c r="C122" s="11"/>
      <c r="D122" s="7"/>
      <c r="E122" s="8"/>
      <c r="F122" s="177"/>
    </row>
    <row r="123" spans="2:6" s="9" customFormat="1" ht="6.75" customHeight="1">
      <c r="B123" s="18"/>
      <c r="C123" s="20"/>
      <c r="D123" s="7"/>
      <c r="E123" s="8"/>
      <c r="F123" s="177"/>
    </row>
    <row r="124" spans="2:6" s="9" customFormat="1" ht="6.75" customHeight="1">
      <c r="B124" s="18"/>
      <c r="C124" s="20"/>
      <c r="D124" s="7"/>
      <c r="E124" s="8"/>
      <c r="F124" s="177"/>
    </row>
    <row r="125" spans="2:6" s="9" customFormat="1" ht="6.75" customHeight="1">
      <c r="B125" s="18"/>
      <c r="C125" s="20"/>
      <c r="D125" s="288" t="s">
        <v>296</v>
      </c>
      <c r="E125" s="8"/>
      <c r="F125" s="177"/>
    </row>
    <row r="126" spans="2:6" s="9" customFormat="1" ht="6.75" customHeight="1">
      <c r="B126" s="18"/>
      <c r="C126" s="20"/>
      <c r="D126" s="298"/>
      <c r="E126" s="8"/>
      <c r="F126" s="177"/>
    </row>
    <row r="127" spans="2:6" s="9" customFormat="1" ht="6.75" customHeight="1">
      <c r="B127" s="18"/>
      <c r="C127" s="20"/>
      <c r="D127" s="295" t="s">
        <v>171</v>
      </c>
      <c r="E127" s="8"/>
      <c r="F127" s="177"/>
    </row>
    <row r="128" spans="2:6" s="9" customFormat="1" ht="6.75" customHeight="1">
      <c r="B128" s="18"/>
      <c r="C128" s="20"/>
      <c r="D128" s="283"/>
      <c r="E128" s="8"/>
      <c r="F128" s="177"/>
    </row>
    <row r="129" spans="2:6" s="9" customFormat="1" ht="6.75" customHeight="1">
      <c r="B129" s="13"/>
      <c r="C129" s="20"/>
      <c r="D129" s="20"/>
      <c r="E129" s="8"/>
      <c r="F129" s="177"/>
    </row>
    <row r="130" spans="2:6" s="9" customFormat="1" ht="6.75" customHeight="1">
      <c r="B130" s="13"/>
      <c r="C130" s="289" t="s">
        <v>295</v>
      </c>
      <c r="D130" s="20"/>
      <c r="E130" s="8"/>
      <c r="F130" s="14"/>
    </row>
    <row r="131" spans="2:6" s="9" customFormat="1" ht="6.75" customHeight="1">
      <c r="B131" s="18"/>
      <c r="C131" s="290"/>
      <c r="D131" s="20"/>
      <c r="E131" s="8"/>
      <c r="F131" s="14"/>
    </row>
    <row r="132" spans="2:6" s="9" customFormat="1" ht="6.75" customHeight="1">
      <c r="B132" s="18"/>
      <c r="C132" s="10"/>
      <c r="D132" s="20"/>
      <c r="E132" s="8"/>
      <c r="F132" s="14"/>
    </row>
    <row r="133" spans="2:6" s="9" customFormat="1" ht="6.75" customHeight="1">
      <c r="B133" s="18"/>
      <c r="C133" s="10"/>
      <c r="D133" s="20"/>
      <c r="E133" s="8"/>
      <c r="F133" s="14"/>
    </row>
    <row r="134" spans="2:6" s="9" customFormat="1" ht="6.75" customHeight="1">
      <c r="B134" s="18"/>
      <c r="C134" s="10"/>
      <c r="D134" s="20"/>
      <c r="E134" s="8"/>
      <c r="F134" s="14"/>
    </row>
    <row r="135" spans="2:6" s="9" customFormat="1" ht="6.75" customHeight="1">
      <c r="B135" s="18"/>
      <c r="C135" s="10"/>
      <c r="D135" s="20"/>
      <c r="E135" s="283" t="s">
        <v>298</v>
      </c>
      <c r="F135" s="15"/>
    </row>
    <row r="136" spans="2:6" s="9" customFormat="1" ht="6.75" customHeight="1">
      <c r="B136" s="18"/>
      <c r="C136" s="10"/>
      <c r="D136" s="20"/>
      <c r="E136" s="284"/>
      <c r="F136" s="15"/>
    </row>
    <row r="137" spans="2:6" s="9" customFormat="1" ht="6.75" customHeight="1">
      <c r="B137" s="18"/>
      <c r="C137" s="10"/>
      <c r="D137" s="20"/>
      <c r="E137" s="287" t="s">
        <v>300</v>
      </c>
      <c r="F137" s="14"/>
    </row>
    <row r="138" spans="2:6" s="9" customFormat="1" ht="6.75" customHeight="1">
      <c r="B138" s="18"/>
      <c r="C138" s="309"/>
      <c r="D138" s="20"/>
      <c r="E138" s="288"/>
      <c r="F138" s="14"/>
    </row>
    <row r="139" spans="2:6" s="9" customFormat="1" ht="6.75" customHeight="1">
      <c r="B139" s="13"/>
      <c r="C139" s="10"/>
      <c r="D139" s="20"/>
      <c r="E139" s="7"/>
      <c r="F139" s="14"/>
    </row>
    <row r="140" spans="2:6" s="9" customFormat="1" ht="6.75" customHeight="1">
      <c r="B140" s="13"/>
      <c r="C140" s="293" t="s">
        <v>297</v>
      </c>
      <c r="D140" s="20"/>
      <c r="E140" s="7"/>
      <c r="F140" s="14"/>
    </row>
    <row r="141" spans="2:6" s="9" customFormat="1" ht="6.75" customHeight="1">
      <c r="B141" s="18"/>
      <c r="C141" s="294"/>
      <c r="D141" s="20"/>
      <c r="E141" s="7"/>
      <c r="F141" s="14"/>
    </row>
    <row r="142" spans="2:6" s="9" customFormat="1" ht="6.75" customHeight="1">
      <c r="B142" s="18"/>
      <c r="C142" s="11"/>
      <c r="D142" s="8"/>
      <c r="E142" s="7"/>
      <c r="F142" s="14"/>
    </row>
    <row r="143" spans="2:6" s="9" customFormat="1" ht="6.75" customHeight="1">
      <c r="B143" s="18"/>
      <c r="C143" s="8"/>
      <c r="D143" s="8"/>
      <c r="E143" s="7"/>
      <c r="F143" s="14"/>
    </row>
    <row r="144" spans="2:6" s="9" customFormat="1" ht="6.75" customHeight="1">
      <c r="B144" s="18"/>
      <c r="C144" s="20"/>
      <c r="D144" s="178"/>
      <c r="E144" s="7"/>
      <c r="F144" s="14"/>
    </row>
    <row r="145" spans="2:6" s="9" customFormat="1" ht="6.75" customHeight="1">
      <c r="B145" s="18"/>
      <c r="C145" s="20"/>
      <c r="D145" s="283" t="s">
        <v>298</v>
      </c>
      <c r="E145" s="7"/>
      <c r="F145" s="14"/>
    </row>
    <row r="146" spans="2:6" s="9" customFormat="1" ht="6.75" customHeight="1">
      <c r="B146" s="18"/>
      <c r="C146" s="20"/>
      <c r="D146" s="284"/>
      <c r="E146" s="7"/>
      <c r="F146" s="14"/>
    </row>
    <row r="147" spans="2:6" s="9" customFormat="1" ht="6.75" customHeight="1">
      <c r="B147" s="18"/>
      <c r="C147" s="20"/>
      <c r="D147" s="287" t="s">
        <v>299</v>
      </c>
      <c r="E147" s="7"/>
      <c r="F147" s="14"/>
    </row>
    <row r="148" spans="2:6" s="9" customFormat="1" ht="6.75" customHeight="1">
      <c r="B148" s="18"/>
      <c r="C148" s="20"/>
      <c r="D148" s="288"/>
      <c r="E148" s="7"/>
      <c r="F148" s="14"/>
    </row>
    <row r="149" spans="2:6" s="9" customFormat="1" ht="6.75" customHeight="1">
      <c r="B149" s="13"/>
      <c r="C149" s="20"/>
      <c r="D149" s="109"/>
      <c r="E149" s="7"/>
      <c r="F149" s="14"/>
    </row>
    <row r="150" spans="2:6" s="9" customFormat="1" ht="6.75" customHeight="1">
      <c r="B150" s="13"/>
      <c r="C150" s="289" t="s">
        <v>140</v>
      </c>
      <c r="D150" s="109"/>
      <c r="E150" s="7"/>
      <c r="F150" s="14"/>
    </row>
    <row r="151" spans="2:6" s="9" customFormat="1" ht="6.75" customHeight="1">
      <c r="B151" s="18"/>
      <c r="C151" s="290"/>
      <c r="D151" s="109"/>
      <c r="E151" s="7"/>
      <c r="F151" s="14"/>
    </row>
    <row r="152" spans="2:6" s="9" customFormat="1" ht="6.75" customHeight="1" thickBot="1">
      <c r="B152" s="313"/>
      <c r="C152" s="24"/>
      <c r="D152" s="23"/>
      <c r="E152" s="24"/>
      <c r="F152" s="25"/>
    </row>
    <row r="153" ht="6.75" customHeight="1" thickTop="1"/>
    <row r="154" ht="6.75" customHeight="1" thickBot="1"/>
    <row r="155" spans="2:6" s="9" customFormat="1" ht="16.5" thickTop="1">
      <c r="B155" s="299" t="s">
        <v>153</v>
      </c>
      <c r="C155" s="300"/>
      <c r="D155" s="300"/>
      <c r="E155" s="156"/>
      <c r="F155" s="164"/>
    </row>
    <row r="156" spans="2:6" s="9" customFormat="1" ht="6.75" customHeight="1">
      <c r="B156" s="301" t="s">
        <v>5</v>
      </c>
      <c r="C156" s="7"/>
      <c r="D156" s="7"/>
      <c r="E156" s="165"/>
      <c r="F156" s="105"/>
    </row>
    <row r="157" spans="2:6" s="9" customFormat="1" ht="6.75" customHeight="1">
      <c r="B157" s="301"/>
      <c r="C157" s="7"/>
      <c r="D157" s="7"/>
      <c r="E157" s="15"/>
      <c r="F157" s="105"/>
    </row>
    <row r="158" spans="2:6" s="9" customFormat="1" ht="6.75" customHeight="1">
      <c r="B158" s="302" t="s">
        <v>49</v>
      </c>
      <c r="C158" s="7"/>
      <c r="D158" s="7"/>
      <c r="E158" s="15"/>
      <c r="F158" s="105"/>
    </row>
    <row r="159" spans="2:6" s="9" customFormat="1" ht="6.75" customHeight="1" thickBot="1">
      <c r="B159" s="303"/>
      <c r="C159" s="16"/>
      <c r="D159" s="16"/>
      <c r="E159" s="17"/>
      <c r="F159" s="105"/>
    </row>
    <row r="160" spans="2:8" s="9" customFormat="1" ht="6.75" customHeight="1">
      <c r="B160" s="13"/>
      <c r="C160" s="7"/>
      <c r="D160" s="7"/>
      <c r="E160" s="15"/>
      <c r="F160" s="96"/>
      <c r="G160" s="118"/>
      <c r="H160" s="118"/>
    </row>
    <row r="161" spans="2:8" s="9" customFormat="1" ht="6.75" customHeight="1">
      <c r="B161" s="285" t="s">
        <v>91</v>
      </c>
      <c r="C161" s="7"/>
      <c r="D161" s="7"/>
      <c r="E161" s="15"/>
      <c r="F161" s="96"/>
      <c r="G161" s="118"/>
      <c r="H161" s="118"/>
    </row>
    <row r="162" spans="2:8" s="9" customFormat="1" ht="6.75" customHeight="1">
      <c r="B162" s="286"/>
      <c r="C162" s="7"/>
      <c r="D162" s="7"/>
      <c r="E162" s="15"/>
      <c r="F162" s="96"/>
      <c r="G162" s="118"/>
      <c r="H162" s="118"/>
    </row>
    <row r="163" spans="2:8" s="9" customFormat="1" ht="6.75" customHeight="1">
      <c r="B163" s="119"/>
      <c r="C163" s="7"/>
      <c r="D163" s="7"/>
      <c r="E163" s="15"/>
      <c r="F163" s="96"/>
      <c r="G163" s="118"/>
      <c r="H163" s="118"/>
    </row>
    <row r="164" spans="2:8" s="9" customFormat="1" ht="6.75" customHeight="1">
      <c r="B164" s="21"/>
      <c r="C164" s="7"/>
      <c r="D164" s="7"/>
      <c r="E164" s="15"/>
      <c r="F164" s="96"/>
      <c r="G164" s="118"/>
      <c r="H164" s="118"/>
    </row>
    <row r="165" spans="2:8" s="9" customFormat="1" ht="6.75" customHeight="1">
      <c r="B165" s="21"/>
      <c r="C165" s="293" t="s">
        <v>4</v>
      </c>
      <c r="D165" s="7"/>
      <c r="E165" s="15"/>
      <c r="F165" s="96"/>
      <c r="G165" s="118"/>
      <c r="H165" s="118"/>
    </row>
    <row r="166" spans="2:8" s="9" customFormat="1" ht="6.75" customHeight="1">
      <c r="B166" s="21"/>
      <c r="C166" s="294"/>
      <c r="D166" s="7"/>
      <c r="E166" s="15"/>
      <c r="F166" s="96"/>
      <c r="G166" s="118"/>
      <c r="H166" s="118"/>
    </row>
    <row r="167" spans="2:8" s="9" customFormat="1" ht="6.75" customHeight="1">
      <c r="B167" s="21"/>
      <c r="C167" s="295" t="s">
        <v>307</v>
      </c>
      <c r="D167" s="7"/>
      <c r="E167" s="15"/>
      <c r="F167" s="96"/>
      <c r="G167" s="118"/>
      <c r="H167" s="118"/>
    </row>
    <row r="168" spans="2:8" s="9" customFormat="1" ht="6.75" customHeight="1">
      <c r="B168" s="110"/>
      <c r="C168" s="283"/>
      <c r="D168" s="7"/>
      <c r="E168" s="15"/>
      <c r="F168" s="96"/>
      <c r="G168" s="118"/>
      <c r="H168" s="118"/>
    </row>
    <row r="169" spans="2:8" s="9" customFormat="1" ht="6.75" customHeight="1">
      <c r="B169" s="291" t="s">
        <v>143</v>
      </c>
      <c r="C169" s="8"/>
      <c r="D169" s="7"/>
      <c r="E169" s="15"/>
      <c r="F169" s="96"/>
      <c r="G169" s="118"/>
      <c r="H169" s="118"/>
    </row>
    <row r="170" spans="2:8" s="9" customFormat="1" ht="6.75" customHeight="1">
      <c r="B170" s="292"/>
      <c r="C170" s="8"/>
      <c r="D170" s="7"/>
      <c r="E170" s="15"/>
      <c r="F170" s="96"/>
      <c r="G170" s="118"/>
      <c r="H170" s="118"/>
    </row>
    <row r="171" spans="2:8" s="9" customFormat="1" ht="6.75" customHeight="1">
      <c r="B171" s="18"/>
      <c r="C171" s="8"/>
      <c r="D171" s="7"/>
      <c r="E171" s="15"/>
      <c r="F171" s="96"/>
      <c r="G171" s="118"/>
      <c r="H171" s="118"/>
    </row>
    <row r="172" spans="2:8" s="9" customFormat="1" ht="6.75" customHeight="1">
      <c r="B172" s="18"/>
      <c r="C172" s="8"/>
      <c r="D172" s="7"/>
      <c r="E172" s="15"/>
      <c r="F172" s="96"/>
      <c r="G172" s="118"/>
      <c r="H172" s="118"/>
    </row>
    <row r="173" spans="2:8" s="9" customFormat="1" ht="6.75" customHeight="1">
      <c r="B173" s="120"/>
      <c r="C173" s="8"/>
      <c r="D173" s="288" t="s">
        <v>4</v>
      </c>
      <c r="E173" s="15"/>
      <c r="F173" s="96"/>
      <c r="G173" s="118"/>
      <c r="H173" s="118"/>
    </row>
    <row r="174" spans="2:8" s="9" customFormat="1" ht="6.75" customHeight="1">
      <c r="B174" s="120"/>
      <c r="C174" s="8"/>
      <c r="D174" s="298"/>
      <c r="E174" s="15"/>
      <c r="F174" s="96"/>
      <c r="G174" s="118"/>
      <c r="H174" s="118"/>
    </row>
    <row r="175" spans="2:8" s="9" customFormat="1" ht="6.75" customHeight="1">
      <c r="B175" s="120"/>
      <c r="C175" s="8"/>
      <c r="D175" s="287" t="s">
        <v>159</v>
      </c>
      <c r="E175" s="15"/>
      <c r="F175" s="96"/>
      <c r="G175" s="118"/>
      <c r="H175" s="118"/>
    </row>
    <row r="176" spans="2:8" s="9" customFormat="1" ht="6.75" customHeight="1">
      <c r="B176" s="13"/>
      <c r="C176" s="8"/>
      <c r="D176" s="288"/>
      <c r="E176" s="15"/>
      <c r="F176" s="96"/>
      <c r="G176" s="118"/>
      <c r="H176" s="118"/>
    </row>
    <row r="177" spans="2:8" s="9" customFormat="1" ht="6.75" customHeight="1">
      <c r="B177" s="285" t="s">
        <v>142</v>
      </c>
      <c r="C177" s="8"/>
      <c r="D177" s="7"/>
      <c r="E177" s="15"/>
      <c r="F177" s="96"/>
      <c r="G177" s="118"/>
      <c r="H177" s="118"/>
    </row>
    <row r="178" spans="2:8" s="9" customFormat="1" ht="6.75" customHeight="1">
      <c r="B178" s="286"/>
      <c r="C178" s="8"/>
      <c r="D178" s="7"/>
      <c r="E178" s="15"/>
      <c r="F178" s="96"/>
      <c r="G178" s="118"/>
      <c r="H178" s="118"/>
    </row>
    <row r="179" spans="2:8" s="9" customFormat="1" ht="6.75" customHeight="1">
      <c r="B179" s="119"/>
      <c r="C179" s="8"/>
      <c r="D179" s="7"/>
      <c r="E179" s="15"/>
      <c r="F179" s="96"/>
      <c r="G179" s="118"/>
      <c r="H179" s="118"/>
    </row>
    <row r="180" spans="2:8" s="9" customFormat="1" ht="6.75" customHeight="1">
      <c r="B180" s="21"/>
      <c r="C180" s="8"/>
      <c r="D180" s="7"/>
      <c r="E180" s="15"/>
      <c r="F180" s="96"/>
      <c r="G180" s="118"/>
      <c r="H180" s="118"/>
    </row>
    <row r="181" spans="2:8" s="9" customFormat="1" ht="6.75" customHeight="1">
      <c r="B181" s="21"/>
      <c r="C181" s="283" t="s">
        <v>305</v>
      </c>
      <c r="D181" s="7"/>
      <c r="E181" s="15"/>
      <c r="F181" s="96"/>
      <c r="G181" s="118"/>
      <c r="H181" s="118"/>
    </row>
    <row r="182" spans="2:8" s="9" customFormat="1" ht="6.75" customHeight="1">
      <c r="B182" s="21"/>
      <c r="C182" s="284"/>
      <c r="D182" s="7"/>
      <c r="E182" s="15"/>
      <c r="F182" s="96"/>
      <c r="G182" s="118"/>
      <c r="H182" s="118"/>
    </row>
    <row r="183" spans="2:8" s="9" customFormat="1" ht="6.75" customHeight="1">
      <c r="B183" s="21"/>
      <c r="C183" s="287" t="s">
        <v>306</v>
      </c>
      <c r="D183" s="7"/>
      <c r="E183" s="15"/>
      <c r="F183" s="96"/>
      <c r="G183" s="118"/>
      <c r="H183" s="118"/>
    </row>
    <row r="184" spans="2:8" s="9" customFormat="1" ht="6.75" customHeight="1">
      <c r="B184" s="110"/>
      <c r="C184" s="288"/>
      <c r="D184" s="7"/>
      <c r="E184" s="15"/>
      <c r="F184" s="96"/>
      <c r="G184" s="118"/>
      <c r="H184" s="118"/>
    </row>
    <row r="185" spans="2:8" s="9" customFormat="1" ht="6.75" customHeight="1">
      <c r="B185" s="291" t="s">
        <v>124</v>
      </c>
      <c r="C185" s="7"/>
      <c r="D185" s="7"/>
      <c r="E185" s="15"/>
      <c r="F185" s="96"/>
      <c r="G185" s="118"/>
      <c r="H185" s="118"/>
    </row>
    <row r="186" spans="2:8" s="9" customFormat="1" ht="6.75" customHeight="1">
      <c r="B186" s="292"/>
      <c r="C186" s="109"/>
      <c r="D186" s="7"/>
      <c r="E186" s="15"/>
      <c r="F186" s="96"/>
      <c r="G186" s="118"/>
      <c r="H186" s="118"/>
    </row>
    <row r="187" spans="2:8" s="9" customFormat="1" ht="6.75" customHeight="1" thickBot="1">
      <c r="B187" s="22"/>
      <c r="C187" s="23"/>
      <c r="D187" s="24"/>
      <c r="E187" s="25"/>
      <c r="F187" s="96"/>
      <c r="G187" s="118"/>
      <c r="H187" s="118"/>
    </row>
    <row r="188" spans="2:6" s="9" customFormat="1" ht="6.75" customHeight="1" thickTop="1">
      <c r="B188" s="7"/>
      <c r="C188" s="7"/>
      <c r="D188" s="7"/>
      <c r="E188" s="7"/>
      <c r="F188" s="29"/>
    </row>
    <row r="189" spans="1:8" ht="6.75" customHeight="1" thickBot="1">
      <c r="A189" s="1"/>
      <c r="B189" s="111"/>
      <c r="C189" s="112"/>
      <c r="D189" s="112"/>
      <c r="E189" s="114"/>
      <c r="F189" s="112"/>
      <c r="G189" s="112"/>
      <c r="H189" s="113"/>
    </row>
    <row r="190" spans="2:6" s="9" customFormat="1" ht="16.5" thickTop="1">
      <c r="B190" s="299" t="s">
        <v>153</v>
      </c>
      <c r="C190" s="300"/>
      <c r="D190" s="300"/>
      <c r="E190" s="156"/>
      <c r="F190" s="96"/>
    </row>
    <row r="191" spans="2:6" s="9" customFormat="1" ht="6.75" customHeight="1">
      <c r="B191" s="301" t="s">
        <v>5</v>
      </c>
      <c r="C191" s="7"/>
      <c r="D191" s="7"/>
      <c r="E191" s="15"/>
      <c r="F191" s="29"/>
    </row>
    <row r="192" spans="2:8" s="9" customFormat="1" ht="6.75" customHeight="1">
      <c r="B192" s="301"/>
      <c r="C192" s="7"/>
      <c r="D192" s="7"/>
      <c r="E192" s="15"/>
      <c r="F192" s="96"/>
      <c r="G192" s="118"/>
      <c r="H192" s="118"/>
    </row>
    <row r="193" spans="2:8" s="9" customFormat="1" ht="6.75" customHeight="1">
      <c r="B193" s="302" t="s">
        <v>338</v>
      </c>
      <c r="C193" s="7"/>
      <c r="D193" s="7"/>
      <c r="E193" s="15"/>
      <c r="F193" s="96"/>
      <c r="G193" s="118"/>
      <c r="H193" s="118"/>
    </row>
    <row r="194" spans="2:8" s="9" customFormat="1" ht="6.75" customHeight="1" thickBot="1">
      <c r="B194" s="303"/>
      <c r="C194" s="16"/>
      <c r="D194" s="16"/>
      <c r="E194" s="17"/>
      <c r="F194" s="96"/>
      <c r="G194" s="118"/>
      <c r="H194" s="118"/>
    </row>
    <row r="195" spans="2:5" s="9" customFormat="1" ht="6.75" customHeight="1">
      <c r="B195" s="105"/>
      <c r="C195" s="293" t="s">
        <v>152</v>
      </c>
      <c r="D195" s="7"/>
      <c r="E195" s="15"/>
    </row>
    <row r="196" spans="2:5" s="9" customFormat="1" ht="6.75" customHeight="1">
      <c r="B196" s="105"/>
      <c r="C196" s="294"/>
      <c r="D196" s="7"/>
      <c r="E196" s="15"/>
    </row>
    <row r="197" spans="2:5" s="9" customFormat="1" ht="6.75" customHeight="1">
      <c r="B197" s="18"/>
      <c r="C197" s="11"/>
      <c r="D197" s="7"/>
      <c r="E197" s="15"/>
    </row>
    <row r="198" spans="2:5" s="9" customFormat="1" ht="6.75" customHeight="1">
      <c r="B198" s="18"/>
      <c r="C198" s="8"/>
      <c r="D198" s="7"/>
      <c r="E198" s="15"/>
    </row>
    <row r="199" spans="2:5" s="9" customFormat="1" ht="6.75" customHeight="1">
      <c r="B199" s="105"/>
      <c r="C199" s="8"/>
      <c r="D199" s="288" t="s">
        <v>339</v>
      </c>
      <c r="E199" s="15"/>
    </row>
    <row r="200" spans="1:5" s="9" customFormat="1" ht="6.75" customHeight="1">
      <c r="A200" s="29"/>
      <c r="B200" s="105"/>
      <c r="C200" s="8"/>
      <c r="D200" s="298"/>
      <c r="E200" s="15"/>
    </row>
    <row r="201" spans="1:5" s="9" customFormat="1" ht="6.75" customHeight="1">
      <c r="A201" s="29"/>
      <c r="B201" s="18"/>
      <c r="C201" s="8"/>
      <c r="D201" s="287" t="s">
        <v>102</v>
      </c>
      <c r="E201" s="15"/>
    </row>
    <row r="202" spans="1:5" s="9" customFormat="1" ht="6.75" customHeight="1">
      <c r="A202" s="29"/>
      <c r="B202" s="18"/>
      <c r="C202" s="8"/>
      <c r="D202" s="288"/>
      <c r="E202" s="15"/>
    </row>
    <row r="203" spans="1:5" s="9" customFormat="1" ht="6.75" customHeight="1">
      <c r="A203" s="29"/>
      <c r="B203" s="105"/>
      <c r="C203" s="289" t="s">
        <v>340</v>
      </c>
      <c r="D203" s="7"/>
      <c r="E203" s="15"/>
    </row>
    <row r="204" spans="1:5" s="9" customFormat="1" ht="6.75" customHeight="1">
      <c r="A204" s="29"/>
      <c r="B204" s="105"/>
      <c r="C204" s="290"/>
      <c r="D204" s="7"/>
      <c r="E204" s="15"/>
    </row>
    <row r="205" spans="1:5" s="9" customFormat="1" ht="6.75" customHeight="1" thickBot="1">
      <c r="A205" s="29"/>
      <c r="B205" s="106"/>
      <c r="C205" s="24"/>
      <c r="D205" s="107"/>
      <c r="E205" s="108"/>
    </row>
    <row r="206" ht="6.75" customHeight="1" thickTop="1"/>
  </sheetData>
  <sheetProtection/>
  <mergeCells count="91">
    <mergeCell ref="D147:D148"/>
    <mergeCell ref="C150:C151"/>
    <mergeCell ref="B190:D190"/>
    <mergeCell ref="B191:B192"/>
    <mergeCell ref="B193:B194"/>
    <mergeCell ref="C195:C196"/>
    <mergeCell ref="D127:D128"/>
    <mergeCell ref="C130:C131"/>
    <mergeCell ref="E135:E136"/>
    <mergeCell ref="E137:E138"/>
    <mergeCell ref="C140:C141"/>
    <mergeCell ref="D145:D146"/>
    <mergeCell ref="D109:D110"/>
    <mergeCell ref="C112:C113"/>
    <mergeCell ref="F116:F117"/>
    <mergeCell ref="F118:F119"/>
    <mergeCell ref="C120:C121"/>
    <mergeCell ref="D125:D126"/>
    <mergeCell ref="E97:E98"/>
    <mergeCell ref="E99:E100"/>
    <mergeCell ref="E101:E102"/>
    <mergeCell ref="C102:C103"/>
    <mergeCell ref="C104:C105"/>
    <mergeCell ref="D107:D108"/>
    <mergeCell ref="C82:C83"/>
    <mergeCell ref="D87:D88"/>
    <mergeCell ref="B89:B90"/>
    <mergeCell ref="D89:D90"/>
    <mergeCell ref="C92:C93"/>
    <mergeCell ref="C94:C95"/>
    <mergeCell ref="B95:B96"/>
    <mergeCell ref="E20:E21"/>
    <mergeCell ref="E22:E23"/>
    <mergeCell ref="C24:C25"/>
    <mergeCell ref="B38:B39"/>
    <mergeCell ref="B40:B41"/>
    <mergeCell ref="B37:D37"/>
    <mergeCell ref="D14:D15"/>
    <mergeCell ref="C16:C17"/>
    <mergeCell ref="C32:C33"/>
    <mergeCell ref="B18:B19"/>
    <mergeCell ref="C18:C19"/>
    <mergeCell ref="D28:D29"/>
    <mergeCell ref="B2:D2"/>
    <mergeCell ref="B3:B4"/>
    <mergeCell ref="B5:B6"/>
    <mergeCell ref="C8:C9"/>
    <mergeCell ref="B77:B78"/>
    <mergeCell ref="B79:B80"/>
    <mergeCell ref="B76:D76"/>
    <mergeCell ref="D12:D13"/>
    <mergeCell ref="D30:D31"/>
    <mergeCell ref="B14:B15"/>
    <mergeCell ref="B161:B162"/>
    <mergeCell ref="C165:C166"/>
    <mergeCell ref="B155:D155"/>
    <mergeCell ref="B156:B157"/>
    <mergeCell ref="B158:B159"/>
    <mergeCell ref="D199:D200"/>
    <mergeCell ref="C183:C184"/>
    <mergeCell ref="B185:B186"/>
    <mergeCell ref="C167:C168"/>
    <mergeCell ref="B169:B170"/>
    <mergeCell ref="D173:D174"/>
    <mergeCell ref="D175:D176"/>
    <mergeCell ref="B177:B178"/>
    <mergeCell ref="C181:C182"/>
    <mergeCell ref="B63:B64"/>
    <mergeCell ref="C63:C64"/>
    <mergeCell ref="D49:D50"/>
    <mergeCell ref="C53:C54"/>
    <mergeCell ref="B55:B56"/>
    <mergeCell ref="C55:C56"/>
    <mergeCell ref="E57:E58"/>
    <mergeCell ref="C61:C62"/>
    <mergeCell ref="B59:B60"/>
    <mergeCell ref="E59:E60"/>
    <mergeCell ref="D201:D202"/>
    <mergeCell ref="C203:C204"/>
    <mergeCell ref="B43:B44"/>
    <mergeCell ref="C45:C46"/>
    <mergeCell ref="B47:B48"/>
    <mergeCell ref="C47:C48"/>
    <mergeCell ref="B51:B52"/>
    <mergeCell ref="D51:D52"/>
    <mergeCell ref="D65:D66"/>
    <mergeCell ref="B67:B68"/>
    <mergeCell ref="D67:D68"/>
    <mergeCell ref="C69:C70"/>
    <mergeCell ref="B71:B72"/>
    <mergeCell ref="C71:C72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43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spans="2:6" s="9" customFormat="1" ht="6.75" customHeight="1" thickBot="1">
      <c r="B1" s="7"/>
      <c r="C1" s="103"/>
      <c r="D1" s="7"/>
      <c r="E1" s="29"/>
      <c r="F1" s="96"/>
    </row>
    <row r="2" spans="2:8" s="9" customFormat="1" ht="16.5" customHeight="1" thickTop="1">
      <c r="B2" s="299" t="s">
        <v>153</v>
      </c>
      <c r="C2" s="300"/>
      <c r="D2" s="300"/>
      <c r="E2" s="156"/>
      <c r="F2" s="7"/>
      <c r="G2" s="118"/>
      <c r="H2" s="118"/>
    </row>
    <row r="3" spans="2:8" s="9" customFormat="1" ht="6.75" customHeight="1">
      <c r="B3" s="301" t="s">
        <v>115</v>
      </c>
      <c r="C3" s="7"/>
      <c r="D3" s="7"/>
      <c r="E3" s="15"/>
      <c r="F3" s="96"/>
      <c r="G3" s="118"/>
      <c r="H3" s="118"/>
    </row>
    <row r="4" spans="2:8" s="9" customFormat="1" ht="6.75" customHeight="1">
      <c r="B4" s="301"/>
      <c r="C4" s="7"/>
      <c r="D4" s="7"/>
      <c r="E4" s="15"/>
      <c r="F4" s="96"/>
      <c r="G4" s="118"/>
      <c r="H4" s="118"/>
    </row>
    <row r="5" spans="2:8" s="9" customFormat="1" ht="6.75" customHeight="1">
      <c r="B5" s="302" t="s">
        <v>144</v>
      </c>
      <c r="C5" s="7"/>
      <c r="D5" s="7"/>
      <c r="E5" s="15"/>
      <c r="F5" s="96"/>
      <c r="G5" s="118"/>
      <c r="H5" s="118"/>
    </row>
    <row r="6" spans="2:8" s="9" customFormat="1" ht="6.75" customHeight="1" thickBot="1">
      <c r="B6" s="303"/>
      <c r="C6" s="16"/>
      <c r="D6" s="16"/>
      <c r="E6" s="17"/>
      <c r="F6" s="96"/>
      <c r="G6" s="118"/>
      <c r="H6" s="118"/>
    </row>
    <row r="7" spans="2:8" s="9" customFormat="1" ht="6.75" customHeight="1">
      <c r="B7" s="13"/>
      <c r="C7" s="7"/>
      <c r="D7" s="7"/>
      <c r="E7" s="15"/>
      <c r="F7" s="96"/>
      <c r="G7" s="118"/>
      <c r="H7" s="118"/>
    </row>
    <row r="8" spans="2:8" s="9" customFormat="1" ht="6.75" customHeight="1">
      <c r="B8" s="13"/>
      <c r="C8" s="293" t="s">
        <v>308</v>
      </c>
      <c r="D8" s="7"/>
      <c r="E8" s="15"/>
      <c r="F8" s="96"/>
      <c r="G8" s="118"/>
      <c r="H8" s="118"/>
    </row>
    <row r="9" spans="2:8" s="9" customFormat="1" ht="6.75" customHeight="1">
      <c r="B9" s="13"/>
      <c r="C9" s="294"/>
      <c r="D9" s="7"/>
      <c r="E9" s="14"/>
      <c r="F9" s="96"/>
      <c r="G9" s="118"/>
      <c r="H9" s="118"/>
    </row>
    <row r="10" spans="2:8" s="9" customFormat="1" ht="6.75" customHeight="1">
      <c r="B10" s="18"/>
      <c r="C10" s="19"/>
      <c r="D10" s="7"/>
      <c r="E10" s="14"/>
      <c r="F10" s="96"/>
      <c r="G10" s="118"/>
      <c r="H10" s="118"/>
    </row>
    <row r="11" spans="2:8" s="9" customFormat="1" ht="6.75" customHeight="1">
      <c r="B11" s="26"/>
      <c r="C11" s="20"/>
      <c r="D11" s="7"/>
      <c r="E11" s="14"/>
      <c r="F11" s="96"/>
      <c r="G11" s="118"/>
      <c r="H11" s="118"/>
    </row>
    <row r="12" spans="2:8" s="9" customFormat="1" ht="6.75" customHeight="1">
      <c r="B12" s="18"/>
      <c r="C12" s="20"/>
      <c r="D12" s="288" t="s">
        <v>145</v>
      </c>
      <c r="E12" s="14"/>
      <c r="F12" s="96"/>
      <c r="G12" s="118"/>
      <c r="H12" s="118"/>
    </row>
    <row r="13" spans="2:8" s="9" customFormat="1" ht="6.75" customHeight="1">
      <c r="B13" s="26"/>
      <c r="C13" s="20"/>
      <c r="D13" s="298"/>
      <c r="E13" s="14"/>
      <c r="F13" s="96"/>
      <c r="G13" s="118"/>
      <c r="H13" s="118"/>
    </row>
    <row r="14" spans="2:8" s="9" customFormat="1" ht="6.75" customHeight="1">
      <c r="B14" s="285" t="s">
        <v>309</v>
      </c>
      <c r="C14" s="20"/>
      <c r="D14" s="295" t="s">
        <v>114</v>
      </c>
      <c r="E14" s="14"/>
      <c r="F14" s="96"/>
      <c r="G14" s="118"/>
      <c r="H14" s="118"/>
    </row>
    <row r="15" spans="2:8" s="9" customFormat="1" ht="6.75" customHeight="1">
      <c r="B15" s="286"/>
      <c r="C15" s="8"/>
      <c r="D15" s="283"/>
      <c r="E15" s="14"/>
      <c r="F15" s="96"/>
      <c r="G15" s="118"/>
      <c r="H15" s="118"/>
    </row>
    <row r="16" spans="2:8" s="9" customFormat="1" ht="6.75" customHeight="1">
      <c r="B16" s="21"/>
      <c r="C16" s="283" t="s">
        <v>310</v>
      </c>
      <c r="D16" s="8"/>
      <c r="E16" s="14"/>
      <c r="F16" s="96"/>
      <c r="G16" s="118"/>
      <c r="H16" s="118"/>
    </row>
    <row r="17" spans="2:8" s="9" customFormat="1" ht="6.75" customHeight="1">
      <c r="B17" s="21"/>
      <c r="C17" s="284"/>
      <c r="D17" s="8"/>
      <c r="E17" s="14"/>
      <c r="F17" s="96"/>
      <c r="G17" s="118"/>
      <c r="H17" s="118"/>
    </row>
    <row r="18" spans="2:8" s="9" customFormat="1" ht="6.75" customHeight="1">
      <c r="B18" s="291" t="s">
        <v>310</v>
      </c>
      <c r="C18" s="287" t="s">
        <v>311</v>
      </c>
      <c r="D18" s="8"/>
      <c r="E18" s="14"/>
      <c r="F18" s="96"/>
      <c r="G18" s="118"/>
      <c r="H18" s="118"/>
    </row>
    <row r="19" spans="2:8" s="9" customFormat="1" ht="6.75" customHeight="1">
      <c r="B19" s="292"/>
      <c r="C19" s="288"/>
      <c r="D19" s="8"/>
      <c r="E19" s="14"/>
      <c r="F19" s="96"/>
      <c r="G19" s="118"/>
      <c r="H19" s="118"/>
    </row>
    <row r="20" spans="2:8" s="9" customFormat="1" ht="6.75" customHeight="1">
      <c r="B20" s="158"/>
      <c r="C20" s="27"/>
      <c r="D20" s="8"/>
      <c r="E20" s="297" t="s">
        <v>314</v>
      </c>
      <c r="F20" s="96"/>
      <c r="G20" s="118"/>
      <c r="H20" s="118"/>
    </row>
    <row r="21" spans="2:8" s="9" customFormat="1" ht="6.75" customHeight="1">
      <c r="B21" s="18"/>
      <c r="C21" s="27"/>
      <c r="D21" s="8"/>
      <c r="E21" s="304"/>
      <c r="F21" s="96"/>
      <c r="G21" s="118"/>
      <c r="H21" s="118"/>
    </row>
    <row r="22" spans="2:8" s="9" customFormat="1" ht="6.75" customHeight="1">
      <c r="B22" s="18"/>
      <c r="C22" s="27"/>
      <c r="D22" s="8"/>
      <c r="E22" s="296" t="s">
        <v>315</v>
      </c>
      <c r="F22" s="96"/>
      <c r="G22" s="118"/>
      <c r="H22" s="118"/>
    </row>
    <row r="23" spans="2:8" s="9" customFormat="1" ht="6.75" customHeight="1">
      <c r="B23" s="18"/>
      <c r="C23" s="7"/>
      <c r="D23" s="8"/>
      <c r="E23" s="297"/>
      <c r="F23" s="96"/>
      <c r="G23" s="118"/>
      <c r="H23" s="118"/>
    </row>
    <row r="24" spans="2:8" s="9" customFormat="1" ht="6.75" customHeight="1">
      <c r="B24" s="18"/>
      <c r="C24" s="293" t="s">
        <v>312</v>
      </c>
      <c r="D24" s="8"/>
      <c r="E24" s="14"/>
      <c r="F24" s="96"/>
      <c r="G24" s="118"/>
      <c r="H24" s="118"/>
    </row>
    <row r="25" spans="2:8" s="9" customFormat="1" ht="6.75" customHeight="1">
      <c r="B25" s="18"/>
      <c r="C25" s="294"/>
      <c r="D25" s="8"/>
      <c r="E25" s="14"/>
      <c r="F25" s="96"/>
      <c r="G25" s="118"/>
      <c r="H25" s="118"/>
    </row>
    <row r="26" spans="2:8" s="9" customFormat="1" ht="6.75" customHeight="1">
      <c r="B26" s="18"/>
      <c r="C26" s="19"/>
      <c r="D26" s="8"/>
      <c r="E26" s="14"/>
      <c r="F26" s="96"/>
      <c r="G26" s="118"/>
      <c r="H26" s="118"/>
    </row>
    <row r="27" spans="2:8" s="9" customFormat="1" ht="6.75" customHeight="1">
      <c r="B27" s="18"/>
      <c r="C27" s="20"/>
      <c r="D27" s="8"/>
      <c r="E27" s="14"/>
      <c r="F27" s="96"/>
      <c r="G27" s="118"/>
      <c r="H27" s="118"/>
    </row>
    <row r="28" spans="2:8" s="9" customFormat="1" ht="6.75" customHeight="1">
      <c r="B28" s="13"/>
      <c r="C28" s="20"/>
      <c r="D28" s="283" t="s">
        <v>313</v>
      </c>
      <c r="E28" s="14"/>
      <c r="F28" s="96"/>
      <c r="G28" s="118"/>
      <c r="H28" s="118"/>
    </row>
    <row r="29" spans="2:8" s="9" customFormat="1" ht="6.75" customHeight="1">
      <c r="B29" s="28"/>
      <c r="C29" s="20"/>
      <c r="D29" s="284"/>
      <c r="E29" s="14"/>
      <c r="F29" s="96"/>
      <c r="G29" s="118"/>
      <c r="H29" s="118"/>
    </row>
    <row r="30" spans="2:8" s="9" customFormat="1" ht="6.75" customHeight="1">
      <c r="B30" s="18"/>
      <c r="C30" s="20"/>
      <c r="D30" s="287" t="s">
        <v>102</v>
      </c>
      <c r="E30" s="14"/>
      <c r="F30" s="96"/>
      <c r="G30" s="118"/>
      <c r="H30" s="118"/>
    </row>
    <row r="31" spans="2:8" s="9" customFormat="1" ht="6.75" customHeight="1">
      <c r="B31" s="18"/>
      <c r="C31" s="8"/>
      <c r="D31" s="288"/>
      <c r="E31" s="14"/>
      <c r="F31" s="96"/>
      <c r="G31" s="118"/>
      <c r="H31" s="118"/>
    </row>
    <row r="32" spans="2:8" s="9" customFormat="1" ht="6.75" customHeight="1">
      <c r="B32" s="18"/>
      <c r="C32" s="289" t="s">
        <v>313</v>
      </c>
      <c r="D32" s="7"/>
      <c r="E32" s="14"/>
      <c r="F32" s="96"/>
      <c r="G32" s="118"/>
      <c r="H32" s="118"/>
    </row>
    <row r="33" spans="2:8" s="9" customFormat="1" ht="6.75" customHeight="1">
      <c r="B33" s="18"/>
      <c r="C33" s="290"/>
      <c r="D33" s="7"/>
      <c r="E33" s="14"/>
      <c r="F33" s="96"/>
      <c r="G33" s="118"/>
      <c r="H33" s="118"/>
    </row>
    <row r="34" spans="2:8" s="9" customFormat="1" ht="6.75" customHeight="1" thickBot="1">
      <c r="B34" s="22"/>
      <c r="C34" s="23"/>
      <c r="D34" s="24"/>
      <c r="E34" s="25"/>
      <c r="F34" s="96"/>
      <c r="G34" s="118"/>
      <c r="H34" s="118"/>
    </row>
    <row r="35" spans="1:5" ht="6.75" customHeight="1" thickTop="1">
      <c r="A35" s="1"/>
      <c r="B35" s="29"/>
      <c r="C35" s="7"/>
      <c r="D35" s="7"/>
      <c r="E35" s="29"/>
    </row>
    <row r="36" ht="6.75" customHeight="1" thickBot="1"/>
    <row r="37" spans="2:9" s="9" customFormat="1" ht="16.5" customHeight="1" thickTop="1">
      <c r="B37" s="314" t="s">
        <v>153</v>
      </c>
      <c r="C37" s="315"/>
      <c r="D37" s="315"/>
      <c r="E37" s="315"/>
      <c r="F37" s="315"/>
      <c r="G37" s="315"/>
      <c r="H37" s="315"/>
      <c r="I37" s="316"/>
    </row>
    <row r="38" spans="2:9" s="9" customFormat="1" ht="13.5" customHeight="1">
      <c r="B38" s="317" t="s">
        <v>115</v>
      </c>
      <c r="C38" s="318"/>
      <c r="D38" s="319"/>
      <c r="E38" s="319"/>
      <c r="F38" s="319"/>
      <c r="G38" s="319"/>
      <c r="H38" s="319"/>
      <c r="I38" s="320"/>
    </row>
    <row r="39" spans="2:9" s="9" customFormat="1" ht="13.5" customHeight="1" thickBot="1">
      <c r="B39" s="321" t="s">
        <v>116</v>
      </c>
      <c r="C39" s="322"/>
      <c r="D39" s="293"/>
      <c r="E39" s="293"/>
      <c r="F39" s="293"/>
      <c r="G39" s="293"/>
      <c r="H39" s="293"/>
      <c r="I39" s="323"/>
    </row>
    <row r="40" spans="2:9" s="9" customFormat="1" ht="19.5" customHeight="1" thickBot="1">
      <c r="B40" s="324" t="s">
        <v>316</v>
      </c>
      <c r="C40" s="325" t="s">
        <v>323</v>
      </c>
      <c r="D40" s="349" t="s">
        <v>324</v>
      </c>
      <c r="E40" s="326" t="s">
        <v>325</v>
      </c>
      <c r="F40" s="327" t="s">
        <v>317</v>
      </c>
      <c r="G40" s="328" t="s">
        <v>318</v>
      </c>
      <c r="H40" s="329" t="s">
        <v>21</v>
      </c>
      <c r="I40" s="330" t="s">
        <v>0</v>
      </c>
    </row>
    <row r="41" spans="2:9" s="9" customFormat="1" ht="19.5" customHeight="1">
      <c r="B41" s="331" t="s">
        <v>323</v>
      </c>
      <c r="C41" s="332"/>
      <c r="D41" s="333" t="s">
        <v>328</v>
      </c>
      <c r="E41" s="334" t="s">
        <v>326</v>
      </c>
      <c r="F41" s="335" t="s">
        <v>327</v>
      </c>
      <c r="G41" s="336"/>
      <c r="H41" s="336" t="s">
        <v>196</v>
      </c>
      <c r="I41" s="337" t="s">
        <v>321</v>
      </c>
    </row>
    <row r="42" spans="2:9" s="9" customFormat="1" ht="19.5" customHeight="1">
      <c r="B42" s="331" t="s">
        <v>324</v>
      </c>
      <c r="C42" s="338" t="s">
        <v>329</v>
      </c>
      <c r="D42" s="339"/>
      <c r="E42" s="340" t="s">
        <v>331</v>
      </c>
      <c r="F42" s="338" t="s">
        <v>333</v>
      </c>
      <c r="G42" s="341"/>
      <c r="H42" s="341" t="s">
        <v>319</v>
      </c>
      <c r="I42" s="342" t="s">
        <v>320</v>
      </c>
    </row>
    <row r="43" spans="2:9" s="9" customFormat="1" ht="19.5" customHeight="1" thickBot="1">
      <c r="B43" s="343" t="s">
        <v>325</v>
      </c>
      <c r="C43" s="344" t="s">
        <v>330</v>
      </c>
      <c r="D43" s="345" t="s">
        <v>332</v>
      </c>
      <c r="E43" s="346"/>
      <c r="F43" s="344" t="s">
        <v>334</v>
      </c>
      <c r="G43" s="347"/>
      <c r="H43" s="347" t="s">
        <v>194</v>
      </c>
      <c r="I43" s="348" t="s">
        <v>322</v>
      </c>
    </row>
    <row r="44" ht="6.75" customHeight="1" thickTop="1"/>
  </sheetData>
  <sheetProtection/>
  <mergeCells count="18">
    <mergeCell ref="E20:E21"/>
    <mergeCell ref="E22:E23"/>
    <mergeCell ref="C24:C25"/>
    <mergeCell ref="D28:D29"/>
    <mergeCell ref="D30:D31"/>
    <mergeCell ref="C32:C33"/>
    <mergeCell ref="C8:C9"/>
    <mergeCell ref="D12:D13"/>
    <mergeCell ref="B14:B15"/>
    <mergeCell ref="D14:D15"/>
    <mergeCell ref="C16:C17"/>
    <mergeCell ref="B18:B19"/>
    <mergeCell ref="C18:C19"/>
    <mergeCell ref="B2:D2"/>
    <mergeCell ref="B3:B4"/>
    <mergeCell ref="B5:B6"/>
    <mergeCell ref="B37:H37"/>
    <mergeCell ref="C38:I39"/>
  </mergeCells>
  <printOptions/>
  <pageMargins left="0.99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W163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2.875" style="0" customWidth="1"/>
    <col min="2" max="2" width="8.625" style="181" customWidth="1"/>
    <col min="3" max="3" width="21.25390625" style="6" customWidth="1"/>
    <col min="4" max="4" width="6.875" style="6" customWidth="1"/>
    <col min="5" max="11" width="4.625" style="3" customWidth="1"/>
    <col min="12" max="13" width="4.375" style="3" customWidth="1"/>
    <col min="14" max="14" width="4.125" style="3" customWidth="1"/>
    <col min="15" max="15" width="4.25390625" style="3" customWidth="1"/>
    <col min="16" max="19" width="4.625" style="3" customWidth="1"/>
    <col min="20" max="20" width="7.125" style="0" customWidth="1"/>
    <col min="21" max="21" width="5.375" style="0" customWidth="1"/>
    <col min="22" max="22" width="13.25390625" style="0" bestFit="1" customWidth="1"/>
    <col min="23" max="23" width="18.125" style="0" bestFit="1" customWidth="1"/>
  </cols>
  <sheetData>
    <row r="1" ht="13.5" thickBot="1"/>
    <row r="2" spans="3:15" ht="12.75">
      <c r="C2" s="30" t="s">
        <v>172</v>
      </c>
      <c r="D2" s="31">
        <v>1</v>
      </c>
      <c r="E2" s="32" t="s">
        <v>45</v>
      </c>
      <c r="F2" s="33"/>
      <c r="G2" s="33"/>
      <c r="H2" s="33"/>
      <c r="I2" s="33"/>
      <c r="J2" s="33"/>
      <c r="K2" s="33"/>
      <c r="L2" s="33"/>
      <c r="M2" s="33"/>
      <c r="N2" s="33"/>
      <c r="O2" s="121"/>
    </row>
    <row r="3" spans="3:15" ht="12.75">
      <c r="C3" s="145" t="s">
        <v>173</v>
      </c>
      <c r="D3" s="12" t="s">
        <v>174</v>
      </c>
      <c r="E3" s="36" t="s">
        <v>35</v>
      </c>
      <c r="F3" s="37"/>
      <c r="G3" s="37"/>
      <c r="H3" s="37"/>
      <c r="I3" s="37"/>
      <c r="J3" s="37"/>
      <c r="K3" s="37"/>
      <c r="L3" s="37"/>
      <c r="M3" s="37"/>
      <c r="N3" s="37"/>
      <c r="O3" s="122"/>
    </row>
    <row r="4" spans="3:15" ht="12.75">
      <c r="C4" s="34" t="s">
        <v>175</v>
      </c>
      <c r="D4" s="35">
        <v>3</v>
      </c>
      <c r="E4" s="36" t="s">
        <v>1</v>
      </c>
      <c r="F4" s="37"/>
      <c r="G4" s="37"/>
      <c r="H4" s="37"/>
      <c r="I4" s="37"/>
      <c r="J4" s="37"/>
      <c r="K4" s="37"/>
      <c r="L4" s="37"/>
      <c r="M4" s="37"/>
      <c r="N4" s="37"/>
      <c r="O4" s="122"/>
    </row>
    <row r="5" spans="3:15" ht="12.75">
      <c r="C5" s="145" t="s">
        <v>176</v>
      </c>
      <c r="D5" s="35">
        <v>4</v>
      </c>
      <c r="E5" s="36" t="s">
        <v>125</v>
      </c>
      <c r="F5" s="37"/>
      <c r="G5" s="37"/>
      <c r="H5" s="37"/>
      <c r="I5" s="37"/>
      <c r="J5" s="37"/>
      <c r="K5" s="37"/>
      <c r="L5" s="37"/>
      <c r="M5" s="37"/>
      <c r="N5" s="37"/>
      <c r="O5" s="122"/>
    </row>
    <row r="6" spans="3:15" ht="12.75">
      <c r="C6" s="145" t="s">
        <v>177</v>
      </c>
      <c r="D6" s="35">
        <v>5</v>
      </c>
      <c r="E6" s="36" t="s">
        <v>178</v>
      </c>
      <c r="F6" s="37"/>
      <c r="G6" s="37"/>
      <c r="H6" s="37"/>
      <c r="I6" s="37"/>
      <c r="J6" s="37"/>
      <c r="K6" s="37"/>
      <c r="L6" s="37"/>
      <c r="M6" s="37"/>
      <c r="N6" s="37"/>
      <c r="O6" s="122"/>
    </row>
    <row r="7" spans="3:15" ht="12.75">
      <c r="C7" s="145" t="s">
        <v>179</v>
      </c>
      <c r="D7" s="12" t="s">
        <v>180</v>
      </c>
      <c r="E7" s="36" t="s">
        <v>181</v>
      </c>
      <c r="F7" s="37"/>
      <c r="G7" s="37"/>
      <c r="H7" s="37"/>
      <c r="I7" s="37"/>
      <c r="J7" s="37"/>
      <c r="K7" s="37"/>
      <c r="L7" s="37"/>
      <c r="M7" s="37"/>
      <c r="N7" s="37"/>
      <c r="O7" s="122"/>
    </row>
    <row r="8" spans="3:15" ht="12.75">
      <c r="C8" s="145" t="s">
        <v>182</v>
      </c>
      <c r="D8" s="12">
        <v>6</v>
      </c>
      <c r="E8" s="36" t="s">
        <v>183</v>
      </c>
      <c r="F8" s="37"/>
      <c r="G8" s="37"/>
      <c r="H8" s="37"/>
      <c r="I8" s="37"/>
      <c r="J8" s="37"/>
      <c r="K8" s="37"/>
      <c r="L8" s="37"/>
      <c r="M8" s="37"/>
      <c r="N8" s="37"/>
      <c r="O8" s="122"/>
    </row>
    <row r="9" spans="3:15" ht="12.75">
      <c r="C9" s="145" t="s">
        <v>184</v>
      </c>
      <c r="D9" s="35">
        <v>7</v>
      </c>
      <c r="E9" s="36" t="s">
        <v>23</v>
      </c>
      <c r="F9" s="37"/>
      <c r="G9" s="37"/>
      <c r="H9" s="37"/>
      <c r="I9" s="37"/>
      <c r="J9" s="37"/>
      <c r="K9" s="37"/>
      <c r="L9" s="37"/>
      <c r="M9" s="37"/>
      <c r="N9" s="37"/>
      <c r="O9" s="122"/>
    </row>
    <row r="10" spans="3:15" ht="12.75">
      <c r="C10" s="145" t="s">
        <v>185</v>
      </c>
      <c r="D10" s="12" t="s">
        <v>64</v>
      </c>
      <c r="E10" s="36" t="s">
        <v>40</v>
      </c>
      <c r="F10" s="37"/>
      <c r="G10" s="37"/>
      <c r="H10" s="37"/>
      <c r="I10" s="37"/>
      <c r="J10" s="37"/>
      <c r="K10" s="37"/>
      <c r="L10" s="37"/>
      <c r="M10" s="37"/>
      <c r="N10" s="37"/>
      <c r="O10" s="122"/>
    </row>
    <row r="11" spans="3:15" ht="12.75">
      <c r="C11" s="145" t="s">
        <v>185</v>
      </c>
      <c r="D11" s="12" t="s">
        <v>65</v>
      </c>
      <c r="E11" s="36" t="s">
        <v>36</v>
      </c>
      <c r="F11" s="37"/>
      <c r="G11" s="37"/>
      <c r="H11" s="37"/>
      <c r="I11" s="37"/>
      <c r="J11" s="37"/>
      <c r="K11" s="37"/>
      <c r="L11" s="37"/>
      <c r="M11" s="37"/>
      <c r="N11" s="37"/>
      <c r="O11" s="122"/>
    </row>
    <row r="12" spans="3:15" ht="12.75">
      <c r="C12" s="145" t="s">
        <v>186</v>
      </c>
      <c r="D12" s="12">
        <v>9</v>
      </c>
      <c r="E12" s="36" t="s">
        <v>187</v>
      </c>
      <c r="F12" s="37"/>
      <c r="G12" s="37"/>
      <c r="H12" s="37"/>
      <c r="I12" s="37"/>
      <c r="J12" s="37"/>
      <c r="K12" s="37"/>
      <c r="L12" s="37"/>
      <c r="M12" s="37"/>
      <c r="N12" s="37"/>
      <c r="O12" s="122"/>
    </row>
    <row r="13" spans="3:15" ht="12.75">
      <c r="C13" s="145" t="s">
        <v>188</v>
      </c>
      <c r="D13" s="12">
        <v>10</v>
      </c>
      <c r="E13" s="36" t="s">
        <v>66</v>
      </c>
      <c r="F13" s="37"/>
      <c r="G13" s="37"/>
      <c r="H13" s="37"/>
      <c r="I13" s="37"/>
      <c r="J13" s="37"/>
      <c r="K13" s="37"/>
      <c r="L13" s="37"/>
      <c r="M13" s="37"/>
      <c r="N13" s="37"/>
      <c r="O13" s="122"/>
    </row>
    <row r="14" spans="3:15" ht="12.75">
      <c r="C14" s="145" t="s">
        <v>189</v>
      </c>
      <c r="D14" s="35">
        <v>11</v>
      </c>
      <c r="E14" s="36" t="s">
        <v>24</v>
      </c>
      <c r="F14" s="37"/>
      <c r="G14" s="37"/>
      <c r="H14" s="37"/>
      <c r="I14" s="37"/>
      <c r="J14" s="37"/>
      <c r="K14" s="37"/>
      <c r="L14" s="37"/>
      <c r="M14" s="37"/>
      <c r="N14" s="37"/>
      <c r="O14" s="122"/>
    </row>
    <row r="15" spans="3:15" ht="12.75">
      <c r="C15" s="145" t="s">
        <v>190</v>
      </c>
      <c r="D15" s="35">
        <v>12</v>
      </c>
      <c r="E15" s="36" t="s">
        <v>2</v>
      </c>
      <c r="F15" s="37"/>
      <c r="G15" s="37"/>
      <c r="H15" s="37"/>
      <c r="I15" s="37"/>
      <c r="J15" s="37"/>
      <c r="K15" s="37"/>
      <c r="L15" s="37"/>
      <c r="M15" s="37"/>
      <c r="N15" s="37"/>
      <c r="O15" s="122"/>
    </row>
    <row r="16" spans="3:15" ht="12.75">
      <c r="C16" s="145" t="s">
        <v>191</v>
      </c>
      <c r="D16" s="35">
        <v>13</v>
      </c>
      <c r="E16" s="39" t="s">
        <v>37</v>
      </c>
      <c r="F16" s="37"/>
      <c r="G16" s="37"/>
      <c r="H16" s="37"/>
      <c r="I16" s="37"/>
      <c r="J16" s="37"/>
      <c r="K16" s="37"/>
      <c r="L16" s="37"/>
      <c r="M16" s="37"/>
      <c r="N16" s="37"/>
      <c r="O16" s="123"/>
    </row>
    <row r="17" spans="3:15" ht="12.75">
      <c r="C17" s="145">
        <v>42245</v>
      </c>
      <c r="D17" s="35">
        <v>14</v>
      </c>
      <c r="E17" s="39" t="s">
        <v>39</v>
      </c>
      <c r="F17" s="37"/>
      <c r="G17" s="37"/>
      <c r="H17" s="37"/>
      <c r="I17" s="37"/>
      <c r="J17" s="37"/>
      <c r="K17" s="37"/>
      <c r="L17" s="37"/>
      <c r="M17" s="37"/>
      <c r="N17" s="37"/>
      <c r="O17" s="123"/>
    </row>
    <row r="18" spans="3:15" ht="12.75">
      <c r="C18" s="145">
        <v>42246</v>
      </c>
      <c r="D18" s="35">
        <v>15</v>
      </c>
      <c r="E18" s="39" t="s">
        <v>38</v>
      </c>
      <c r="F18" s="37"/>
      <c r="G18" s="37"/>
      <c r="H18" s="37"/>
      <c r="I18" s="37"/>
      <c r="J18" s="37"/>
      <c r="K18" s="37"/>
      <c r="L18" s="37"/>
      <c r="M18" s="37"/>
      <c r="N18" s="37"/>
      <c r="O18" s="123"/>
    </row>
    <row r="19" spans="3:15" ht="12.75">
      <c r="C19" s="145">
        <v>42252</v>
      </c>
      <c r="D19" s="35"/>
      <c r="E19" s="39" t="s">
        <v>41</v>
      </c>
      <c r="F19" s="37"/>
      <c r="G19" s="37"/>
      <c r="H19" s="37"/>
      <c r="I19" s="37"/>
      <c r="J19" s="37"/>
      <c r="K19" s="38"/>
      <c r="L19" s="37"/>
      <c r="M19" s="37"/>
      <c r="N19" s="37"/>
      <c r="O19" s="123"/>
    </row>
    <row r="20" spans="3:15" ht="13.5" thickBot="1">
      <c r="C20" s="146">
        <v>42254</v>
      </c>
      <c r="D20" s="40"/>
      <c r="E20" s="41" t="s">
        <v>42</v>
      </c>
      <c r="F20" s="42"/>
      <c r="G20" s="42"/>
      <c r="H20" s="42"/>
      <c r="I20" s="42"/>
      <c r="J20" s="42"/>
      <c r="K20" s="43"/>
      <c r="L20" s="42"/>
      <c r="M20" s="42"/>
      <c r="N20" s="42"/>
      <c r="O20" s="124"/>
    </row>
    <row r="21" ht="13.5" thickBot="1"/>
    <row r="22" spans="2:23" ht="13.5" thickBot="1">
      <c r="B22" s="182" t="s">
        <v>0</v>
      </c>
      <c r="C22" s="84" t="s">
        <v>126</v>
      </c>
      <c r="D22" s="83" t="s">
        <v>22</v>
      </c>
      <c r="E22" s="4">
        <v>1</v>
      </c>
      <c r="F22" s="5">
        <v>2</v>
      </c>
      <c r="G22" s="5">
        <v>3</v>
      </c>
      <c r="H22" s="5">
        <v>4</v>
      </c>
      <c r="I22" s="5">
        <v>5</v>
      </c>
      <c r="J22" s="5">
        <v>6</v>
      </c>
      <c r="K22" s="5">
        <v>7</v>
      </c>
      <c r="L22" s="44">
        <v>8</v>
      </c>
      <c r="M22" s="5">
        <v>9</v>
      </c>
      <c r="N22" s="5">
        <v>10</v>
      </c>
      <c r="O22" s="5">
        <v>11</v>
      </c>
      <c r="P22" s="5">
        <v>12</v>
      </c>
      <c r="Q22" s="5">
        <v>13</v>
      </c>
      <c r="R22" s="5">
        <v>14</v>
      </c>
      <c r="S22" s="5">
        <v>15</v>
      </c>
      <c r="T22" s="183" t="s">
        <v>21</v>
      </c>
      <c r="U22" s="184"/>
      <c r="V22" s="185" t="s">
        <v>192</v>
      </c>
      <c r="W22" s="183" t="s">
        <v>193</v>
      </c>
    </row>
    <row r="23" spans="2:23" ht="12.75">
      <c r="B23" s="186" t="s">
        <v>194</v>
      </c>
      <c r="C23" s="151" t="s">
        <v>195</v>
      </c>
      <c r="D23" s="90">
        <v>1979</v>
      </c>
      <c r="E23" s="187">
        <v>0</v>
      </c>
      <c r="F23" s="188"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110</v>
      </c>
      <c r="L23" s="189">
        <v>0</v>
      </c>
      <c r="M23" s="189">
        <v>0</v>
      </c>
      <c r="N23" s="189">
        <v>0</v>
      </c>
      <c r="O23" s="189">
        <v>0</v>
      </c>
      <c r="P23" s="189">
        <v>0</v>
      </c>
      <c r="Q23" s="189">
        <v>0</v>
      </c>
      <c r="R23" s="189">
        <v>0</v>
      </c>
      <c r="S23" s="172">
        <v>0</v>
      </c>
      <c r="T23" s="190">
        <f>LARGE(E23:R23,1)+LARGE(E23:R23,2)+LARGE(E23:R23,3)+LARGE(E23:R23,4)+LARGE(E23:R23,5)+LARGE(E23:R23,6)+LARGE(E23:R23,7)+S23</f>
        <v>110</v>
      </c>
      <c r="U23" s="191"/>
      <c r="V23" s="192">
        <f>COUNTIF(E23:S23,"&gt;0")</f>
        <v>1</v>
      </c>
      <c r="W23" s="193">
        <f>T23/V23</f>
        <v>110</v>
      </c>
    </row>
    <row r="24" spans="2:23" ht="12.75">
      <c r="B24" s="194" t="s">
        <v>196</v>
      </c>
      <c r="C24" s="134" t="s">
        <v>197</v>
      </c>
      <c r="D24" s="91">
        <v>1977</v>
      </c>
      <c r="E24" s="195">
        <v>0</v>
      </c>
      <c r="F24" s="196">
        <v>100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  <c r="N24" s="197">
        <v>0</v>
      </c>
      <c r="O24" s="197">
        <v>0</v>
      </c>
      <c r="P24" s="197">
        <v>0</v>
      </c>
      <c r="Q24" s="197">
        <v>0</v>
      </c>
      <c r="R24" s="197">
        <v>0</v>
      </c>
      <c r="S24" s="169">
        <v>0</v>
      </c>
      <c r="T24" s="198">
        <f>LARGE(E24:R24,1)+LARGE(E24:R24,2)+LARGE(E24:R24,3)+LARGE(E24:R24,4)+LARGE(E24:R24,5)+LARGE(E24:R24,6)+LARGE(E24:R24,7)+S24</f>
        <v>100</v>
      </c>
      <c r="U24" s="191"/>
      <c r="V24" s="199">
        <f>COUNTIF(E24:S24,"&gt;0")</f>
        <v>1</v>
      </c>
      <c r="W24" s="200">
        <f>T24/V24</f>
        <v>100</v>
      </c>
    </row>
    <row r="25" spans="2:23" ht="12.75">
      <c r="B25" s="201" t="s">
        <v>198</v>
      </c>
      <c r="C25" s="159" t="s">
        <v>199</v>
      </c>
      <c r="D25" s="92">
        <v>1977</v>
      </c>
      <c r="E25" s="202">
        <v>0</v>
      </c>
      <c r="F25" s="203">
        <v>60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4">
        <v>0</v>
      </c>
      <c r="R25" s="204">
        <v>0</v>
      </c>
      <c r="S25" s="205">
        <v>0</v>
      </c>
      <c r="T25" s="198">
        <f>LARGE(E25:R25,1)+LARGE(E25:R25,2)+LARGE(E25:R25,3)+LARGE(E25:R25,4)+LARGE(E25:R25,5)+LARGE(E25:R25,6)+LARGE(E25:R25,7)+S25</f>
        <v>60</v>
      </c>
      <c r="U25" s="191"/>
      <c r="V25" s="199">
        <f>COUNTIF(E25:S25,"&gt;0")</f>
        <v>1</v>
      </c>
      <c r="W25" s="200">
        <f>T25/V25</f>
        <v>60</v>
      </c>
    </row>
    <row r="26" spans="2:23" ht="13.5" thickBot="1">
      <c r="B26" s="206" t="s">
        <v>198</v>
      </c>
      <c r="C26" s="79" t="s">
        <v>200</v>
      </c>
      <c r="D26" s="125">
        <v>1977</v>
      </c>
      <c r="E26" s="207">
        <v>0</v>
      </c>
      <c r="F26" s="208">
        <v>60</v>
      </c>
      <c r="G26" s="209">
        <v>0</v>
      </c>
      <c r="H26" s="209">
        <v>0</v>
      </c>
      <c r="I26" s="209">
        <v>0</v>
      </c>
      <c r="J26" s="209">
        <v>0</v>
      </c>
      <c r="K26" s="209">
        <v>0</v>
      </c>
      <c r="L26" s="209">
        <v>0</v>
      </c>
      <c r="M26" s="209">
        <v>0</v>
      </c>
      <c r="N26" s="209">
        <v>0</v>
      </c>
      <c r="O26" s="209">
        <v>0</v>
      </c>
      <c r="P26" s="209">
        <v>0</v>
      </c>
      <c r="Q26" s="209">
        <v>0</v>
      </c>
      <c r="R26" s="209">
        <v>0</v>
      </c>
      <c r="S26" s="171">
        <v>0</v>
      </c>
      <c r="T26" s="210">
        <f>LARGE(E26:R26,1)+LARGE(E26:R26,2)+LARGE(E26:R26,3)+LARGE(E26:R26,4)+LARGE(E26:R26,5)+LARGE(E26:R26,6)+LARGE(E26:R26,7)+S26</f>
        <v>60</v>
      </c>
      <c r="V26" s="211">
        <f>COUNTIF(E26:S26,"&gt;0")</f>
        <v>1</v>
      </c>
      <c r="W26" s="212">
        <f>T26/V26</f>
        <v>60</v>
      </c>
    </row>
    <row r="27" ht="13.5" thickBot="1"/>
    <row r="28" spans="2:23" ht="13.5" thickBot="1">
      <c r="B28" s="182" t="s">
        <v>0</v>
      </c>
      <c r="C28" s="84" t="s">
        <v>201</v>
      </c>
      <c r="D28" s="83" t="s">
        <v>22</v>
      </c>
      <c r="E28" s="4">
        <v>1</v>
      </c>
      <c r="F28" s="5">
        <v>2</v>
      </c>
      <c r="G28" s="5">
        <v>3</v>
      </c>
      <c r="H28" s="5">
        <v>4</v>
      </c>
      <c r="I28" s="5">
        <v>5</v>
      </c>
      <c r="J28" s="5">
        <v>6</v>
      </c>
      <c r="K28" s="5">
        <v>7</v>
      </c>
      <c r="L28" s="44">
        <v>8</v>
      </c>
      <c r="M28" s="5">
        <v>9</v>
      </c>
      <c r="N28" s="5">
        <v>10</v>
      </c>
      <c r="O28" s="5">
        <v>11</v>
      </c>
      <c r="P28" s="5">
        <v>12</v>
      </c>
      <c r="Q28" s="5">
        <v>13</v>
      </c>
      <c r="R28" s="5">
        <v>14</v>
      </c>
      <c r="S28" s="5">
        <v>15</v>
      </c>
      <c r="T28" s="183" t="s">
        <v>21</v>
      </c>
      <c r="U28" s="184"/>
      <c r="V28" s="185" t="s">
        <v>192</v>
      </c>
      <c r="W28" s="183" t="s">
        <v>193</v>
      </c>
    </row>
    <row r="29" spans="2:23" ht="12.75">
      <c r="B29" s="213" t="s">
        <v>202</v>
      </c>
      <c r="C29" s="214" t="s">
        <v>203</v>
      </c>
      <c r="D29" s="215"/>
      <c r="E29" s="187">
        <v>0</v>
      </c>
      <c r="F29" s="188">
        <v>0</v>
      </c>
      <c r="G29" s="189">
        <v>0</v>
      </c>
      <c r="H29" s="189">
        <v>0</v>
      </c>
      <c r="I29" s="189">
        <v>0</v>
      </c>
      <c r="J29" s="189">
        <v>0</v>
      </c>
      <c r="K29" s="189">
        <v>110</v>
      </c>
      <c r="L29" s="189">
        <v>0</v>
      </c>
      <c r="M29" s="189">
        <v>0</v>
      </c>
      <c r="N29" s="189">
        <v>0</v>
      </c>
      <c r="O29" s="189">
        <v>0</v>
      </c>
      <c r="P29" s="189">
        <v>0</v>
      </c>
      <c r="Q29" s="189">
        <v>0</v>
      </c>
      <c r="R29" s="189">
        <v>0</v>
      </c>
      <c r="S29" s="172">
        <v>0</v>
      </c>
      <c r="T29" s="190">
        <f>LARGE(E29:R29,1)+LARGE(E29:R29,2)+LARGE(E29:R29,3)+LARGE(E29:R29,4)+LARGE(E29:R29,5)+LARGE(E29:R29,6)+LARGE(E29:R29,7)+S29</f>
        <v>110</v>
      </c>
      <c r="U29" s="191"/>
      <c r="V29" s="192">
        <f>COUNTIF(E29:S29,"&gt;0")</f>
        <v>1</v>
      </c>
      <c r="W29" s="193">
        <f>T29/V29</f>
        <v>110</v>
      </c>
    </row>
    <row r="30" spans="2:23" ht="12.75">
      <c r="B30" s="216" t="s">
        <v>204</v>
      </c>
      <c r="C30" s="217" t="s">
        <v>205</v>
      </c>
      <c r="D30" s="218">
        <v>1973</v>
      </c>
      <c r="E30" s="195">
        <v>0</v>
      </c>
      <c r="F30" s="204">
        <v>100</v>
      </c>
      <c r="G30" s="197">
        <v>0</v>
      </c>
      <c r="H30" s="197">
        <v>0</v>
      </c>
      <c r="I30" s="197">
        <v>0</v>
      </c>
      <c r="J30" s="197">
        <v>0</v>
      </c>
      <c r="K30" s="197">
        <v>0</v>
      </c>
      <c r="L30" s="197">
        <v>0</v>
      </c>
      <c r="M30" s="197">
        <v>0</v>
      </c>
      <c r="N30" s="197">
        <v>0</v>
      </c>
      <c r="O30" s="197">
        <v>0</v>
      </c>
      <c r="P30" s="197">
        <v>0</v>
      </c>
      <c r="Q30" s="197">
        <v>0</v>
      </c>
      <c r="R30" s="197">
        <v>0</v>
      </c>
      <c r="S30" s="169">
        <v>0</v>
      </c>
      <c r="T30" s="198">
        <f>LARGE(E30:R30,1)+LARGE(E30:R30,2)+LARGE(E30:R30,3)+LARGE(E30:R30,4)+LARGE(E30:R30,5)+LARGE(E30:R30,6)+LARGE(E30:R30,7)+S30</f>
        <v>100</v>
      </c>
      <c r="U30" s="219"/>
      <c r="V30" s="199">
        <f>COUNTIF(E30:S30,"&gt;0")</f>
        <v>1</v>
      </c>
      <c r="W30" s="200">
        <f>T30/V30</f>
        <v>100</v>
      </c>
    </row>
    <row r="31" spans="2:23" ht="13.5" thickBot="1">
      <c r="B31" s="220" t="s">
        <v>204</v>
      </c>
      <c r="C31" s="221" t="s">
        <v>206</v>
      </c>
      <c r="D31" s="222">
        <v>1972</v>
      </c>
      <c r="E31" s="223">
        <v>0</v>
      </c>
      <c r="F31" s="224">
        <v>0</v>
      </c>
      <c r="G31" s="224">
        <v>100</v>
      </c>
      <c r="H31" s="224">
        <v>0</v>
      </c>
      <c r="I31" s="224">
        <v>0</v>
      </c>
      <c r="J31" s="224">
        <v>0</v>
      </c>
      <c r="K31" s="224">
        <v>0</v>
      </c>
      <c r="L31" s="224">
        <v>0</v>
      </c>
      <c r="M31" s="224">
        <v>0</v>
      </c>
      <c r="N31" s="224">
        <v>0</v>
      </c>
      <c r="O31" s="224">
        <v>0</v>
      </c>
      <c r="P31" s="224">
        <v>0</v>
      </c>
      <c r="Q31" s="224">
        <v>0</v>
      </c>
      <c r="R31" s="224">
        <v>0</v>
      </c>
      <c r="S31" s="173">
        <v>0</v>
      </c>
      <c r="T31" s="210">
        <f>LARGE(E31:R31,1)+LARGE(E31:R31,2)+LARGE(E31:R31,3)+LARGE(E31:R31,4)+LARGE(E31:R31,5)+LARGE(E31:R31,6)+LARGE(E31:R31,7)+S31</f>
        <v>100</v>
      </c>
      <c r="U31" s="191"/>
      <c r="V31" s="211">
        <f>COUNTIF(E31:S31,"&gt;0")</f>
        <v>1</v>
      </c>
      <c r="W31" s="212">
        <f>T31/V31</f>
        <v>100</v>
      </c>
    </row>
    <row r="32" ht="13.5" thickBot="1"/>
    <row r="33" spans="2:23" ht="13.5" thickBot="1">
      <c r="B33" s="182" t="s">
        <v>0</v>
      </c>
      <c r="C33" s="84" t="s">
        <v>13</v>
      </c>
      <c r="D33" s="83" t="s">
        <v>22</v>
      </c>
      <c r="E33" s="4">
        <v>1</v>
      </c>
      <c r="F33" s="5">
        <v>2</v>
      </c>
      <c r="G33" s="5">
        <v>3</v>
      </c>
      <c r="H33" s="5">
        <v>4</v>
      </c>
      <c r="I33" s="5">
        <v>5</v>
      </c>
      <c r="J33" s="5">
        <v>6</v>
      </c>
      <c r="K33" s="5">
        <v>7</v>
      </c>
      <c r="L33" s="44">
        <v>8</v>
      </c>
      <c r="M33" s="5">
        <v>9</v>
      </c>
      <c r="N33" s="5">
        <v>10</v>
      </c>
      <c r="O33" s="5">
        <v>11</v>
      </c>
      <c r="P33" s="5">
        <v>12</v>
      </c>
      <c r="Q33" s="5">
        <v>13</v>
      </c>
      <c r="R33" s="5">
        <v>14</v>
      </c>
      <c r="S33" s="5">
        <v>15</v>
      </c>
      <c r="T33" s="183" t="s">
        <v>21</v>
      </c>
      <c r="U33" s="184"/>
      <c r="V33" s="185" t="s">
        <v>192</v>
      </c>
      <c r="W33" s="183" t="s">
        <v>193</v>
      </c>
    </row>
    <row r="34" spans="2:23" ht="12.75">
      <c r="B34" s="213" t="s">
        <v>207</v>
      </c>
      <c r="C34" s="151" t="s">
        <v>208</v>
      </c>
      <c r="D34" s="90">
        <v>1969</v>
      </c>
      <c r="E34" s="187">
        <v>0</v>
      </c>
      <c r="F34" s="47">
        <v>100</v>
      </c>
      <c r="G34" s="189">
        <v>0</v>
      </c>
      <c r="H34" s="189">
        <v>0</v>
      </c>
      <c r="I34" s="189">
        <v>0</v>
      </c>
      <c r="J34" s="189">
        <v>0</v>
      </c>
      <c r="K34" s="189">
        <v>0</v>
      </c>
      <c r="L34" s="189">
        <v>0</v>
      </c>
      <c r="M34" s="189">
        <v>0</v>
      </c>
      <c r="N34" s="189">
        <v>0</v>
      </c>
      <c r="O34" s="189">
        <v>0</v>
      </c>
      <c r="P34" s="189">
        <v>0</v>
      </c>
      <c r="Q34" s="189">
        <v>0</v>
      </c>
      <c r="R34" s="189">
        <v>0</v>
      </c>
      <c r="S34" s="172">
        <v>0</v>
      </c>
      <c r="T34" s="190">
        <f>SUM(F34:S34)</f>
        <v>100</v>
      </c>
      <c r="U34" s="191"/>
      <c r="V34" s="192">
        <f>COUNTIF(E34:S34,"&gt;0")</f>
        <v>1</v>
      </c>
      <c r="W34" s="193">
        <f>T34/V34</f>
        <v>100</v>
      </c>
    </row>
    <row r="35" spans="2:23" ht="12.75">
      <c r="B35" s="201" t="s">
        <v>207</v>
      </c>
      <c r="C35" s="80" t="s">
        <v>209</v>
      </c>
      <c r="D35" s="92">
        <v>1969</v>
      </c>
      <c r="E35" s="202">
        <v>0</v>
      </c>
      <c r="F35" s="204">
        <v>0</v>
      </c>
      <c r="G35" s="204">
        <v>0</v>
      </c>
      <c r="H35" s="204">
        <v>0</v>
      </c>
      <c r="I35" s="204">
        <v>0</v>
      </c>
      <c r="J35" s="204">
        <v>100</v>
      </c>
      <c r="K35" s="204">
        <v>0</v>
      </c>
      <c r="L35" s="204">
        <v>0</v>
      </c>
      <c r="M35" s="204">
        <v>0</v>
      </c>
      <c r="N35" s="204">
        <v>0</v>
      </c>
      <c r="O35" s="204">
        <v>0</v>
      </c>
      <c r="P35" s="204">
        <v>0</v>
      </c>
      <c r="Q35" s="204">
        <v>0</v>
      </c>
      <c r="R35" s="204">
        <v>0</v>
      </c>
      <c r="S35" s="205">
        <v>0</v>
      </c>
      <c r="T35" s="219">
        <f>SUM(F35:S35)</f>
        <v>100</v>
      </c>
      <c r="V35" s="199">
        <v>1</v>
      </c>
      <c r="W35" s="200">
        <f>T35/V35</f>
        <v>100</v>
      </c>
    </row>
    <row r="36" spans="2:23" ht="13.5" thickBot="1">
      <c r="B36" s="220" t="s">
        <v>207</v>
      </c>
      <c r="C36" s="221" t="s">
        <v>50</v>
      </c>
      <c r="D36" s="222">
        <v>1966</v>
      </c>
      <c r="E36" s="207">
        <v>0</v>
      </c>
      <c r="F36" s="209">
        <v>0</v>
      </c>
      <c r="G36" s="224">
        <v>100</v>
      </c>
      <c r="H36" s="209">
        <v>0</v>
      </c>
      <c r="I36" s="209">
        <v>0</v>
      </c>
      <c r="J36" s="209">
        <v>0</v>
      </c>
      <c r="K36" s="209">
        <v>0</v>
      </c>
      <c r="L36" s="209">
        <v>0</v>
      </c>
      <c r="M36" s="209">
        <v>0</v>
      </c>
      <c r="N36" s="209">
        <v>0</v>
      </c>
      <c r="O36" s="209">
        <v>0</v>
      </c>
      <c r="P36" s="209">
        <v>0</v>
      </c>
      <c r="Q36" s="209">
        <v>0</v>
      </c>
      <c r="R36" s="209">
        <v>0</v>
      </c>
      <c r="S36" s="171">
        <v>0</v>
      </c>
      <c r="T36" s="210">
        <f>LARGE(E36:R36,1)+LARGE(E36:R36,2)+LARGE(E36:R36,3)+LARGE(E36:R36,4)+LARGE(E36:R36,5)+LARGE(E36:R36,6)+LARGE(E36:R36,7)+S36</f>
        <v>100</v>
      </c>
      <c r="U36" s="191"/>
      <c r="V36" s="211">
        <f>COUNTIF(E36:S36,"&gt;0")</f>
        <v>1</v>
      </c>
      <c r="W36" s="225">
        <f>T36/V36</f>
        <v>100</v>
      </c>
    </row>
    <row r="37" ht="13.5" thickBot="1"/>
    <row r="38" spans="2:23" ht="13.5" thickBot="1">
      <c r="B38" s="182" t="s">
        <v>0</v>
      </c>
      <c r="C38" s="84" t="s">
        <v>9</v>
      </c>
      <c r="D38" s="83" t="s">
        <v>22</v>
      </c>
      <c r="E38" s="4">
        <v>1</v>
      </c>
      <c r="F38" s="5">
        <v>2</v>
      </c>
      <c r="G38" s="5">
        <v>3</v>
      </c>
      <c r="H38" s="5">
        <v>4</v>
      </c>
      <c r="I38" s="5">
        <v>5</v>
      </c>
      <c r="J38" s="5">
        <v>6</v>
      </c>
      <c r="K38" s="5">
        <v>7</v>
      </c>
      <c r="L38" s="44">
        <v>8</v>
      </c>
      <c r="M38" s="5">
        <v>9</v>
      </c>
      <c r="N38" s="5">
        <v>10</v>
      </c>
      <c r="O38" s="5">
        <v>11</v>
      </c>
      <c r="P38" s="5">
        <v>12</v>
      </c>
      <c r="Q38" s="5">
        <v>13</v>
      </c>
      <c r="R38" s="5">
        <v>14</v>
      </c>
      <c r="S38" s="5">
        <v>15</v>
      </c>
      <c r="T38" s="183" t="s">
        <v>21</v>
      </c>
      <c r="U38" s="184"/>
      <c r="V38" s="185" t="s">
        <v>192</v>
      </c>
      <c r="W38" s="183" t="s">
        <v>193</v>
      </c>
    </row>
    <row r="39" spans="2:23" ht="12.75">
      <c r="B39" s="186" t="s">
        <v>194</v>
      </c>
      <c r="C39" s="151" t="s">
        <v>52</v>
      </c>
      <c r="D39" s="90">
        <v>1961</v>
      </c>
      <c r="E39" s="187">
        <v>60</v>
      </c>
      <c r="F39" s="226">
        <v>0</v>
      </c>
      <c r="G39" s="226">
        <v>0</v>
      </c>
      <c r="H39" s="226">
        <v>110</v>
      </c>
      <c r="I39" s="226">
        <v>100</v>
      </c>
      <c r="J39" s="226">
        <v>100</v>
      </c>
      <c r="K39" s="226">
        <v>110</v>
      </c>
      <c r="L39" s="226">
        <v>0</v>
      </c>
      <c r="M39" s="226">
        <v>0</v>
      </c>
      <c r="N39" s="226">
        <v>0</v>
      </c>
      <c r="O39" s="226">
        <v>0</v>
      </c>
      <c r="P39" s="226">
        <v>0</v>
      </c>
      <c r="Q39" s="226">
        <v>0</v>
      </c>
      <c r="R39" s="226">
        <v>0</v>
      </c>
      <c r="S39" s="227">
        <v>0</v>
      </c>
      <c r="T39" s="190">
        <f aca="true" t="shared" si="0" ref="T39:T47">LARGE(E39:R39,1)+LARGE(E39:R39,2)+LARGE(E39:R39,3)+LARGE(E39:R39,4)+LARGE(E39:R39,5)+LARGE(E39:R39,6)+LARGE(E39:R39,7)+S39</f>
        <v>480</v>
      </c>
      <c r="U39" s="228"/>
      <c r="V39" s="192">
        <f>COUNTIF(E39:S39,"&gt;0")</f>
        <v>5</v>
      </c>
      <c r="W39" s="193">
        <f>T39/V39</f>
        <v>96</v>
      </c>
    </row>
    <row r="40" spans="2:23" ht="12.75">
      <c r="B40" s="201" t="s">
        <v>196</v>
      </c>
      <c r="C40" s="159" t="s">
        <v>68</v>
      </c>
      <c r="D40" s="92">
        <v>1962</v>
      </c>
      <c r="E40" s="229">
        <v>80</v>
      </c>
      <c r="F40" s="204">
        <v>80</v>
      </c>
      <c r="G40" s="230">
        <v>0</v>
      </c>
      <c r="H40" s="230">
        <v>66</v>
      </c>
      <c r="I40" s="230">
        <v>60</v>
      </c>
      <c r="J40" s="230">
        <v>60</v>
      </c>
      <c r="K40" s="230">
        <v>88</v>
      </c>
      <c r="L40" s="230">
        <v>0</v>
      </c>
      <c r="M40" s="230">
        <v>0</v>
      </c>
      <c r="N40" s="230">
        <v>0</v>
      </c>
      <c r="O40" s="230">
        <v>0</v>
      </c>
      <c r="P40" s="230">
        <v>0</v>
      </c>
      <c r="Q40" s="230">
        <v>0</v>
      </c>
      <c r="R40" s="230">
        <v>0</v>
      </c>
      <c r="S40" s="170">
        <v>0</v>
      </c>
      <c r="T40" s="198">
        <f t="shared" si="0"/>
        <v>434</v>
      </c>
      <c r="U40" s="191"/>
      <c r="V40" s="199">
        <f>COUNTIF(E40:S40,"&gt;0")</f>
        <v>6</v>
      </c>
      <c r="W40" s="200">
        <f>T40/V40</f>
        <v>72.33333333333333</v>
      </c>
    </row>
    <row r="41" spans="2:23" ht="12.75">
      <c r="B41" s="201" t="s">
        <v>210</v>
      </c>
      <c r="C41" s="132" t="s">
        <v>67</v>
      </c>
      <c r="D41" s="92">
        <v>1961</v>
      </c>
      <c r="E41" s="229">
        <v>60</v>
      </c>
      <c r="F41" s="204">
        <v>100</v>
      </c>
      <c r="G41" s="204">
        <v>0</v>
      </c>
      <c r="H41" s="204">
        <v>66</v>
      </c>
      <c r="I41" s="204">
        <v>60</v>
      </c>
      <c r="J41" s="204">
        <v>60</v>
      </c>
      <c r="K41" s="204">
        <v>44</v>
      </c>
      <c r="L41" s="204">
        <v>0</v>
      </c>
      <c r="M41" s="204">
        <v>0</v>
      </c>
      <c r="N41" s="204">
        <v>0</v>
      </c>
      <c r="O41" s="204">
        <v>0</v>
      </c>
      <c r="P41" s="204">
        <v>0</v>
      </c>
      <c r="Q41" s="204">
        <v>0</v>
      </c>
      <c r="R41" s="204">
        <v>0</v>
      </c>
      <c r="S41" s="205">
        <v>0</v>
      </c>
      <c r="T41" s="198">
        <f t="shared" si="0"/>
        <v>390</v>
      </c>
      <c r="U41" s="231"/>
      <c r="V41" s="199">
        <f aca="true" t="shared" si="1" ref="V41:V52">COUNTIF(E41:S41,"&gt;0")</f>
        <v>6</v>
      </c>
      <c r="W41" s="232">
        <f aca="true" t="shared" si="2" ref="W41:W53">T41/V41</f>
        <v>65</v>
      </c>
    </row>
    <row r="42" spans="2:23" ht="12.75">
      <c r="B42" s="201" t="s">
        <v>211</v>
      </c>
      <c r="C42" s="132" t="s">
        <v>59</v>
      </c>
      <c r="D42" s="92">
        <v>1962</v>
      </c>
      <c r="E42" s="202">
        <v>0</v>
      </c>
      <c r="F42" s="204">
        <v>0</v>
      </c>
      <c r="G42" s="230">
        <v>60</v>
      </c>
      <c r="H42" s="204">
        <v>44</v>
      </c>
      <c r="I42" s="204">
        <v>80</v>
      </c>
      <c r="J42" s="204">
        <v>80</v>
      </c>
      <c r="K42" s="204">
        <v>44</v>
      </c>
      <c r="L42" s="204">
        <v>0</v>
      </c>
      <c r="M42" s="204">
        <v>0</v>
      </c>
      <c r="N42" s="204">
        <v>0</v>
      </c>
      <c r="O42" s="204">
        <v>0</v>
      </c>
      <c r="P42" s="204">
        <v>0</v>
      </c>
      <c r="Q42" s="204">
        <v>0</v>
      </c>
      <c r="R42" s="204">
        <v>0</v>
      </c>
      <c r="S42" s="205">
        <v>0</v>
      </c>
      <c r="T42" s="198">
        <f t="shared" si="0"/>
        <v>308</v>
      </c>
      <c r="V42" s="199">
        <f t="shared" si="1"/>
        <v>5</v>
      </c>
      <c r="W42" s="232">
        <f t="shared" si="2"/>
        <v>61.6</v>
      </c>
    </row>
    <row r="43" spans="2:23" ht="12.75">
      <c r="B43" s="201" t="s">
        <v>212</v>
      </c>
      <c r="C43" s="81" t="s">
        <v>94</v>
      </c>
      <c r="D43" s="92">
        <v>1963</v>
      </c>
      <c r="E43" s="233">
        <v>40</v>
      </c>
      <c r="F43" s="204">
        <v>0</v>
      </c>
      <c r="G43" s="230">
        <v>80</v>
      </c>
      <c r="H43" s="204">
        <v>44</v>
      </c>
      <c r="I43" s="204">
        <v>40</v>
      </c>
      <c r="J43" s="204">
        <v>40</v>
      </c>
      <c r="K43" s="204">
        <v>44</v>
      </c>
      <c r="L43" s="204">
        <v>0</v>
      </c>
      <c r="M43" s="204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5">
        <v>0</v>
      </c>
      <c r="T43" s="198">
        <f t="shared" si="0"/>
        <v>288</v>
      </c>
      <c r="V43" s="199">
        <f t="shared" si="1"/>
        <v>6</v>
      </c>
      <c r="W43" s="232">
        <f>T43/V43</f>
        <v>48</v>
      </c>
    </row>
    <row r="44" spans="2:23" ht="12.75">
      <c r="B44" s="201" t="s">
        <v>213</v>
      </c>
      <c r="C44" s="132" t="s">
        <v>117</v>
      </c>
      <c r="D44" s="92">
        <v>1962</v>
      </c>
      <c r="E44" s="202">
        <v>0</v>
      </c>
      <c r="F44" s="48">
        <v>60</v>
      </c>
      <c r="G44" s="230">
        <v>0</v>
      </c>
      <c r="H44" s="204">
        <v>44</v>
      </c>
      <c r="I44" s="204">
        <v>40</v>
      </c>
      <c r="J44" s="204">
        <v>40</v>
      </c>
      <c r="K44" s="204">
        <v>0</v>
      </c>
      <c r="L44" s="204">
        <v>0</v>
      </c>
      <c r="M44" s="204">
        <v>0</v>
      </c>
      <c r="N44" s="204">
        <v>0</v>
      </c>
      <c r="O44" s="204">
        <v>0</v>
      </c>
      <c r="P44" s="204">
        <v>0</v>
      </c>
      <c r="Q44" s="204">
        <v>0</v>
      </c>
      <c r="R44" s="204">
        <v>0</v>
      </c>
      <c r="S44" s="205">
        <v>0</v>
      </c>
      <c r="T44" s="198">
        <f t="shared" si="0"/>
        <v>184</v>
      </c>
      <c r="V44" s="199">
        <f t="shared" si="1"/>
        <v>4</v>
      </c>
      <c r="W44" s="232">
        <f>T44/V44</f>
        <v>46</v>
      </c>
    </row>
    <row r="45" spans="2:23" ht="12.75">
      <c r="B45" s="201" t="s">
        <v>214</v>
      </c>
      <c r="C45" s="80" t="s">
        <v>95</v>
      </c>
      <c r="D45" s="92">
        <v>1964</v>
      </c>
      <c r="E45" s="202">
        <v>0</v>
      </c>
      <c r="F45" s="204">
        <v>0</v>
      </c>
      <c r="G45" s="204">
        <v>0</v>
      </c>
      <c r="H45" s="204">
        <v>88</v>
      </c>
      <c r="I45" s="204">
        <v>0</v>
      </c>
      <c r="J45" s="204">
        <v>0</v>
      </c>
      <c r="K45" s="204">
        <v>66</v>
      </c>
      <c r="L45" s="204">
        <v>0</v>
      </c>
      <c r="M45" s="204">
        <v>0</v>
      </c>
      <c r="N45" s="204">
        <v>0</v>
      </c>
      <c r="O45" s="204">
        <v>0</v>
      </c>
      <c r="P45" s="204">
        <v>0</v>
      </c>
      <c r="Q45" s="204">
        <v>0</v>
      </c>
      <c r="R45" s="204">
        <v>0</v>
      </c>
      <c r="S45" s="205">
        <v>0</v>
      </c>
      <c r="T45" s="198">
        <f t="shared" si="0"/>
        <v>154</v>
      </c>
      <c r="V45" s="199">
        <f t="shared" si="1"/>
        <v>2</v>
      </c>
      <c r="W45" s="232">
        <f t="shared" si="2"/>
        <v>77</v>
      </c>
    </row>
    <row r="46" spans="2:23" ht="12.75">
      <c r="B46" s="201" t="s">
        <v>215</v>
      </c>
      <c r="C46" s="81" t="s">
        <v>92</v>
      </c>
      <c r="D46" s="92">
        <v>1962</v>
      </c>
      <c r="E46" s="202">
        <v>0</v>
      </c>
      <c r="F46" s="204">
        <v>0</v>
      </c>
      <c r="G46" s="230">
        <v>100</v>
      </c>
      <c r="H46" s="204">
        <v>0</v>
      </c>
      <c r="I46" s="204">
        <v>0</v>
      </c>
      <c r="J46" s="204">
        <v>0</v>
      </c>
      <c r="K46" s="204">
        <v>0</v>
      </c>
      <c r="L46" s="204">
        <v>0</v>
      </c>
      <c r="M46" s="204">
        <v>0</v>
      </c>
      <c r="N46" s="204">
        <v>0</v>
      </c>
      <c r="O46" s="204">
        <v>0</v>
      </c>
      <c r="P46" s="204">
        <v>0</v>
      </c>
      <c r="Q46" s="204">
        <v>0</v>
      </c>
      <c r="R46" s="204">
        <v>0</v>
      </c>
      <c r="S46" s="205">
        <v>0</v>
      </c>
      <c r="T46" s="198">
        <f t="shared" si="0"/>
        <v>100</v>
      </c>
      <c r="V46" s="199">
        <f t="shared" si="1"/>
        <v>1</v>
      </c>
      <c r="W46" s="232">
        <f t="shared" si="2"/>
        <v>100</v>
      </c>
    </row>
    <row r="47" spans="2:23" ht="12.75">
      <c r="B47" s="201" t="s">
        <v>215</v>
      </c>
      <c r="C47" s="81" t="s">
        <v>60</v>
      </c>
      <c r="D47" s="92">
        <v>1965</v>
      </c>
      <c r="E47" s="233">
        <v>100</v>
      </c>
      <c r="F47" s="204">
        <v>0</v>
      </c>
      <c r="G47" s="202">
        <v>0</v>
      </c>
      <c r="H47" s="204">
        <v>0</v>
      </c>
      <c r="I47" s="204">
        <v>0</v>
      </c>
      <c r="J47" s="204">
        <v>0</v>
      </c>
      <c r="K47" s="204">
        <v>0</v>
      </c>
      <c r="L47" s="204">
        <v>0</v>
      </c>
      <c r="M47" s="204">
        <v>0</v>
      </c>
      <c r="N47" s="204">
        <v>0</v>
      </c>
      <c r="O47" s="204">
        <v>0</v>
      </c>
      <c r="P47" s="204">
        <v>0</v>
      </c>
      <c r="Q47" s="204">
        <v>0</v>
      </c>
      <c r="R47" s="204">
        <v>0</v>
      </c>
      <c r="S47" s="205">
        <v>0</v>
      </c>
      <c r="T47" s="198">
        <f t="shared" si="0"/>
        <v>100</v>
      </c>
      <c r="V47" s="199">
        <f t="shared" si="1"/>
        <v>1</v>
      </c>
      <c r="W47" s="232">
        <f t="shared" si="2"/>
        <v>100</v>
      </c>
    </row>
    <row r="48" spans="2:23" ht="12.75">
      <c r="B48" s="201" t="s">
        <v>216</v>
      </c>
      <c r="C48" s="81" t="s">
        <v>217</v>
      </c>
      <c r="D48" s="92">
        <v>1963</v>
      </c>
      <c r="E48" s="202">
        <v>0</v>
      </c>
      <c r="F48" s="204">
        <v>0</v>
      </c>
      <c r="G48" s="204">
        <v>0</v>
      </c>
      <c r="H48" s="204">
        <v>0</v>
      </c>
      <c r="I48" s="204">
        <v>0</v>
      </c>
      <c r="J48" s="204">
        <v>0</v>
      </c>
      <c r="K48" s="204">
        <v>66</v>
      </c>
      <c r="L48" s="204">
        <v>0</v>
      </c>
      <c r="M48" s="204">
        <v>0</v>
      </c>
      <c r="N48" s="204">
        <v>0</v>
      </c>
      <c r="O48" s="204">
        <v>0</v>
      </c>
      <c r="P48" s="204">
        <v>0</v>
      </c>
      <c r="Q48" s="204">
        <v>0</v>
      </c>
      <c r="R48" s="204">
        <v>0</v>
      </c>
      <c r="S48" s="205">
        <v>0</v>
      </c>
      <c r="T48" s="219">
        <f>SUM(F48:S48)</f>
        <v>66</v>
      </c>
      <c r="V48" s="199">
        <f>COUNTIF(E48:S48,"&gt;0")</f>
        <v>1</v>
      </c>
      <c r="W48" s="232">
        <f>T48/V48</f>
        <v>66</v>
      </c>
    </row>
    <row r="49" spans="2:23" ht="12.75">
      <c r="B49" s="201" t="s">
        <v>218</v>
      </c>
      <c r="C49" s="159" t="s">
        <v>219</v>
      </c>
      <c r="D49" s="92">
        <v>1964</v>
      </c>
      <c r="E49" s="202">
        <v>0</v>
      </c>
      <c r="F49" s="204">
        <v>0</v>
      </c>
      <c r="G49" s="204">
        <v>60</v>
      </c>
      <c r="H49" s="204">
        <v>0</v>
      </c>
      <c r="I49" s="204">
        <v>0</v>
      </c>
      <c r="J49" s="204">
        <v>0</v>
      </c>
      <c r="K49" s="204">
        <v>0</v>
      </c>
      <c r="L49" s="204">
        <v>0</v>
      </c>
      <c r="M49" s="204">
        <v>0</v>
      </c>
      <c r="N49" s="204">
        <v>0</v>
      </c>
      <c r="O49" s="204">
        <v>0</v>
      </c>
      <c r="P49" s="204">
        <v>0</v>
      </c>
      <c r="Q49" s="204">
        <v>0</v>
      </c>
      <c r="R49" s="204">
        <v>0</v>
      </c>
      <c r="S49" s="205">
        <v>0</v>
      </c>
      <c r="T49" s="198">
        <f>LARGE(E49:R49,1)+LARGE(E49:R49,2)+LARGE(E49:R49,3)+LARGE(E49:R49,4)+LARGE(E49:R49,5)+LARGE(E49:R49,6)+LARGE(E49:R49,7)+S49</f>
        <v>60</v>
      </c>
      <c r="V49" s="199">
        <f t="shared" si="1"/>
        <v>1</v>
      </c>
      <c r="W49" s="232">
        <f t="shared" si="2"/>
        <v>60</v>
      </c>
    </row>
    <row r="50" spans="2:23" ht="12.75">
      <c r="B50" s="201" t="s">
        <v>220</v>
      </c>
      <c r="C50" s="80" t="s">
        <v>221</v>
      </c>
      <c r="D50" s="92">
        <v>1962</v>
      </c>
      <c r="E50" s="202">
        <v>0</v>
      </c>
      <c r="F50" s="204">
        <v>0</v>
      </c>
      <c r="G50" s="204">
        <v>0</v>
      </c>
      <c r="H50" s="204">
        <v>44</v>
      </c>
      <c r="I50" s="204">
        <v>0</v>
      </c>
      <c r="J50" s="204">
        <v>0</v>
      </c>
      <c r="K50" s="204">
        <v>0</v>
      </c>
      <c r="L50" s="204">
        <v>0</v>
      </c>
      <c r="M50" s="204">
        <v>0</v>
      </c>
      <c r="N50" s="204">
        <v>0</v>
      </c>
      <c r="O50" s="204">
        <v>0</v>
      </c>
      <c r="P50" s="204">
        <v>0</v>
      </c>
      <c r="Q50" s="204">
        <v>0</v>
      </c>
      <c r="R50" s="204">
        <v>0</v>
      </c>
      <c r="S50" s="205">
        <v>0</v>
      </c>
      <c r="T50" s="198">
        <f>LARGE(E50:R50,1)+LARGE(E50:R50,2)+LARGE(E50:R50,3)+LARGE(E50:R50,4)+LARGE(E50:R50,5)+LARGE(E50:R50,6)+LARGE(E50:R50,7)+S50</f>
        <v>44</v>
      </c>
      <c r="V50" s="199">
        <f>COUNTIF(E50:S50,"&gt;0")</f>
        <v>1</v>
      </c>
      <c r="W50" s="232">
        <f>T50/V50</f>
        <v>44</v>
      </c>
    </row>
    <row r="51" spans="2:23" ht="12.75">
      <c r="B51" s="201" t="s">
        <v>222</v>
      </c>
      <c r="C51" s="159" t="s">
        <v>223</v>
      </c>
      <c r="D51" s="92">
        <v>1962</v>
      </c>
      <c r="E51" s="202">
        <v>0</v>
      </c>
      <c r="F51" s="204">
        <v>0</v>
      </c>
      <c r="G51" s="204">
        <v>0</v>
      </c>
      <c r="H51" s="204">
        <v>0</v>
      </c>
      <c r="I51" s="204">
        <v>40</v>
      </c>
      <c r="J51" s="204">
        <v>0</v>
      </c>
      <c r="K51" s="204">
        <v>0</v>
      </c>
      <c r="L51" s="204">
        <v>0</v>
      </c>
      <c r="M51" s="204">
        <v>0</v>
      </c>
      <c r="N51" s="204">
        <v>0</v>
      </c>
      <c r="O51" s="204">
        <v>0</v>
      </c>
      <c r="P51" s="204">
        <v>0</v>
      </c>
      <c r="Q51" s="204">
        <v>0</v>
      </c>
      <c r="R51" s="204">
        <v>0</v>
      </c>
      <c r="S51" s="205">
        <v>0</v>
      </c>
      <c r="T51" s="198">
        <f>LARGE(E51:R51,1)+LARGE(E51:R51,2)+LARGE(E51:R51,3)+LARGE(E51:R51,4)+LARGE(E51:R51,5)+LARGE(E51:R51,6)+LARGE(E51:R51,7)+S51</f>
        <v>40</v>
      </c>
      <c r="V51" s="199">
        <f>COUNTIF(E51:S51,"&gt;0")</f>
        <v>1</v>
      </c>
      <c r="W51" s="232">
        <f>T51/V51</f>
        <v>40</v>
      </c>
    </row>
    <row r="52" spans="2:23" ht="12.75">
      <c r="B52" s="201" t="s">
        <v>222</v>
      </c>
      <c r="C52" s="81" t="s">
        <v>224</v>
      </c>
      <c r="D52" s="92">
        <v>1963</v>
      </c>
      <c r="E52" s="234">
        <v>40</v>
      </c>
      <c r="F52" s="230">
        <v>0</v>
      </c>
      <c r="G52" s="230">
        <v>0</v>
      </c>
      <c r="H52" s="230">
        <v>0</v>
      </c>
      <c r="I52" s="230">
        <v>0</v>
      </c>
      <c r="J52" s="230">
        <v>0</v>
      </c>
      <c r="K52" s="230">
        <v>0</v>
      </c>
      <c r="L52" s="230">
        <v>0</v>
      </c>
      <c r="M52" s="230">
        <v>0</v>
      </c>
      <c r="N52" s="230">
        <v>0</v>
      </c>
      <c r="O52" s="230">
        <v>0</v>
      </c>
      <c r="P52" s="230">
        <v>0</v>
      </c>
      <c r="Q52" s="230">
        <v>0</v>
      </c>
      <c r="R52" s="230">
        <v>0</v>
      </c>
      <c r="S52" s="170">
        <v>0</v>
      </c>
      <c r="T52" s="198">
        <f>LARGE(E52:R52,1)+LARGE(E52:R52,2)+LARGE(E52:R52,3)+LARGE(E52:R52,4)+LARGE(E52:R52,5)+LARGE(E52:R52,6)+LARGE(E52:R52,7)+S52</f>
        <v>40</v>
      </c>
      <c r="V52" s="199">
        <f t="shared" si="1"/>
        <v>1</v>
      </c>
      <c r="W52" s="232">
        <f t="shared" si="2"/>
        <v>40</v>
      </c>
    </row>
    <row r="53" spans="2:23" ht="13.5" thickBot="1">
      <c r="B53" s="206" t="s">
        <v>222</v>
      </c>
      <c r="C53" s="175" t="s">
        <v>225</v>
      </c>
      <c r="D53" s="125">
        <v>1965</v>
      </c>
      <c r="E53" s="207">
        <v>0</v>
      </c>
      <c r="F53" s="235">
        <v>0</v>
      </c>
      <c r="G53" s="235">
        <v>0</v>
      </c>
      <c r="H53" s="235">
        <v>0</v>
      </c>
      <c r="I53" s="235">
        <v>40</v>
      </c>
      <c r="J53" s="235">
        <v>0</v>
      </c>
      <c r="K53" s="235">
        <v>0</v>
      </c>
      <c r="L53" s="235">
        <v>0</v>
      </c>
      <c r="M53" s="235">
        <v>0</v>
      </c>
      <c r="N53" s="235">
        <v>0</v>
      </c>
      <c r="O53" s="235">
        <v>0</v>
      </c>
      <c r="P53" s="235">
        <v>0</v>
      </c>
      <c r="Q53" s="235">
        <v>0</v>
      </c>
      <c r="R53" s="235">
        <v>0</v>
      </c>
      <c r="S53" s="236">
        <v>0</v>
      </c>
      <c r="T53" s="210">
        <f>LARGE(E53:R53,1)+LARGE(E53:R53,2)+LARGE(E53:R53,3)+LARGE(E53:R53,4)+LARGE(E53:R53,5)+LARGE(E53:R53,6)+LARGE(E53:R53,7)+S53</f>
        <v>40</v>
      </c>
      <c r="V53" s="211">
        <f>COUNTIF(E53:S53,"&gt;0")</f>
        <v>1</v>
      </c>
      <c r="W53" s="212">
        <f t="shared" si="2"/>
        <v>40</v>
      </c>
    </row>
    <row r="54" spans="5:18" ht="13.5" thickBot="1"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2:23" ht="13.5" thickBot="1">
      <c r="B55" s="182" t="s">
        <v>0</v>
      </c>
      <c r="C55" s="84" t="s">
        <v>8</v>
      </c>
      <c r="D55" s="83" t="s">
        <v>22</v>
      </c>
      <c r="E55" s="4">
        <v>1</v>
      </c>
      <c r="F55" s="5">
        <v>2</v>
      </c>
      <c r="G55" s="5">
        <v>3</v>
      </c>
      <c r="H55" s="5">
        <v>4</v>
      </c>
      <c r="I55" s="5">
        <v>5</v>
      </c>
      <c r="J55" s="5">
        <v>6</v>
      </c>
      <c r="K55" s="5">
        <v>7</v>
      </c>
      <c r="L55" s="44">
        <v>8</v>
      </c>
      <c r="M55" s="5">
        <v>9</v>
      </c>
      <c r="N55" s="5">
        <v>10</v>
      </c>
      <c r="O55" s="5">
        <v>11</v>
      </c>
      <c r="P55" s="5">
        <v>12</v>
      </c>
      <c r="Q55" s="5">
        <v>13</v>
      </c>
      <c r="R55" s="5">
        <v>14</v>
      </c>
      <c r="S55" s="5">
        <v>15</v>
      </c>
      <c r="T55" s="50" t="s">
        <v>21</v>
      </c>
      <c r="V55" s="50" t="s">
        <v>192</v>
      </c>
      <c r="W55" s="183" t="s">
        <v>193</v>
      </c>
    </row>
    <row r="56" spans="2:23" ht="12.75" customHeight="1">
      <c r="B56" s="186">
        <v>1</v>
      </c>
      <c r="C56" s="81" t="s">
        <v>226</v>
      </c>
      <c r="D56" s="88">
        <v>1960</v>
      </c>
      <c r="E56" s="187">
        <v>80</v>
      </c>
      <c r="F56" s="237">
        <v>60</v>
      </c>
      <c r="G56" s="237">
        <v>60</v>
      </c>
      <c r="H56" s="189">
        <v>88</v>
      </c>
      <c r="I56" s="189">
        <v>40</v>
      </c>
      <c r="J56" s="189">
        <v>80</v>
      </c>
      <c r="K56" s="189">
        <v>44</v>
      </c>
      <c r="L56" s="189">
        <v>0</v>
      </c>
      <c r="M56" s="189">
        <v>0</v>
      </c>
      <c r="N56" s="189">
        <v>0</v>
      </c>
      <c r="O56" s="189">
        <v>0</v>
      </c>
      <c r="P56" s="189">
        <v>0</v>
      </c>
      <c r="Q56" s="189">
        <v>0</v>
      </c>
      <c r="R56" s="189">
        <v>0</v>
      </c>
      <c r="S56" s="172">
        <v>0</v>
      </c>
      <c r="T56" s="190">
        <f aca="true" t="shared" si="3" ref="T56:T78">LARGE(E56:R56,1)+LARGE(E56:R56,2)+LARGE(E56:R56,3)+LARGE(E56:R56,4)+LARGE(E56:R56,5)+LARGE(E56:R56,6)+LARGE(E56:R56,7)+S56</f>
        <v>452</v>
      </c>
      <c r="V56" s="192">
        <f>COUNTIF(E56:S56,"&gt;0")</f>
        <v>7</v>
      </c>
      <c r="W56" s="193">
        <f>T56/V56</f>
        <v>64.57142857142857</v>
      </c>
    </row>
    <row r="57" spans="2:23" ht="12.75" customHeight="1">
      <c r="B57" s="201">
        <v>2</v>
      </c>
      <c r="C57" s="80" t="s">
        <v>32</v>
      </c>
      <c r="D57" s="91">
        <v>1959</v>
      </c>
      <c r="E57" s="195">
        <v>60</v>
      </c>
      <c r="F57" s="238">
        <v>100</v>
      </c>
      <c r="G57" s="239">
        <v>30</v>
      </c>
      <c r="H57" s="204">
        <v>44</v>
      </c>
      <c r="I57" s="204">
        <v>0</v>
      </c>
      <c r="J57" s="204">
        <v>40</v>
      </c>
      <c r="K57" s="204">
        <v>110</v>
      </c>
      <c r="L57" s="204">
        <v>0</v>
      </c>
      <c r="M57" s="204">
        <v>0</v>
      </c>
      <c r="N57" s="204">
        <v>0</v>
      </c>
      <c r="O57" s="204">
        <v>0</v>
      </c>
      <c r="P57" s="204">
        <v>0</v>
      </c>
      <c r="Q57" s="204">
        <v>0</v>
      </c>
      <c r="R57" s="204">
        <v>0</v>
      </c>
      <c r="S57" s="205">
        <v>0</v>
      </c>
      <c r="T57" s="198">
        <f t="shared" si="3"/>
        <v>384</v>
      </c>
      <c r="V57" s="199">
        <f>COUNTIF(E57:S57,"&gt;0")</f>
        <v>6</v>
      </c>
      <c r="W57" s="200">
        <f>T57/V57</f>
        <v>64</v>
      </c>
    </row>
    <row r="58" spans="2:23" ht="12.75">
      <c r="B58" s="201" t="s">
        <v>210</v>
      </c>
      <c r="C58" s="80" t="s">
        <v>73</v>
      </c>
      <c r="D58" s="92">
        <v>1958</v>
      </c>
      <c r="E58" s="234">
        <v>80</v>
      </c>
      <c r="F58" s="204">
        <v>0</v>
      </c>
      <c r="G58" s="240">
        <v>80</v>
      </c>
      <c r="H58" s="204">
        <v>44</v>
      </c>
      <c r="I58" s="204">
        <v>0</v>
      </c>
      <c r="J58" s="204">
        <v>100</v>
      </c>
      <c r="K58" s="204">
        <v>66</v>
      </c>
      <c r="L58" s="204">
        <v>0</v>
      </c>
      <c r="M58" s="204">
        <v>0</v>
      </c>
      <c r="N58" s="204">
        <v>0</v>
      </c>
      <c r="O58" s="204">
        <v>0</v>
      </c>
      <c r="P58" s="204">
        <v>0</v>
      </c>
      <c r="Q58" s="204">
        <v>0</v>
      </c>
      <c r="R58" s="204">
        <v>0</v>
      </c>
      <c r="S58" s="205">
        <v>0</v>
      </c>
      <c r="T58" s="198">
        <f t="shared" si="3"/>
        <v>370</v>
      </c>
      <c r="V58" s="199">
        <f aca="true" t="shared" si="4" ref="V58:V75">COUNTIF(E58:S58,"&gt;0")</f>
        <v>5</v>
      </c>
      <c r="W58" s="232">
        <f aca="true" t="shared" si="5" ref="W58:W75">T58/V58</f>
        <v>74</v>
      </c>
    </row>
    <row r="59" spans="1:23" s="98" customFormat="1" ht="12.75">
      <c r="A59"/>
      <c r="B59" s="201" t="s">
        <v>211</v>
      </c>
      <c r="C59" s="81" t="s">
        <v>130</v>
      </c>
      <c r="D59" s="88">
        <v>1955</v>
      </c>
      <c r="E59" s="202">
        <v>0</v>
      </c>
      <c r="F59" s="174">
        <v>60</v>
      </c>
      <c r="G59" s="240">
        <v>60</v>
      </c>
      <c r="H59" s="204">
        <v>33</v>
      </c>
      <c r="I59" s="204">
        <v>80</v>
      </c>
      <c r="J59" s="204">
        <v>40</v>
      </c>
      <c r="K59" s="204">
        <v>66</v>
      </c>
      <c r="L59" s="204">
        <v>0</v>
      </c>
      <c r="M59" s="204">
        <v>0</v>
      </c>
      <c r="N59" s="204">
        <v>0</v>
      </c>
      <c r="O59" s="204">
        <v>0</v>
      </c>
      <c r="P59" s="204">
        <v>0</v>
      </c>
      <c r="Q59" s="204">
        <v>0</v>
      </c>
      <c r="R59" s="204">
        <v>0</v>
      </c>
      <c r="S59" s="205">
        <v>0</v>
      </c>
      <c r="T59" s="198">
        <f t="shared" si="3"/>
        <v>339</v>
      </c>
      <c r="U59" s="97"/>
      <c r="V59" s="199">
        <f t="shared" si="4"/>
        <v>6</v>
      </c>
      <c r="W59" s="232">
        <f t="shared" si="5"/>
        <v>56.5</v>
      </c>
    </row>
    <row r="60" spans="1:23" s="98" customFormat="1" ht="12.75">
      <c r="A60"/>
      <c r="B60" s="201" t="s">
        <v>212</v>
      </c>
      <c r="C60" s="80" t="s">
        <v>51</v>
      </c>
      <c r="D60" s="93">
        <v>1960</v>
      </c>
      <c r="E60" s="234">
        <v>40</v>
      </c>
      <c r="F60" s="204">
        <v>0</v>
      </c>
      <c r="G60" s="204">
        <v>0</v>
      </c>
      <c r="H60" s="204">
        <v>66</v>
      </c>
      <c r="I60" s="204">
        <v>100</v>
      </c>
      <c r="J60" s="204">
        <v>0</v>
      </c>
      <c r="K60" s="204">
        <v>88</v>
      </c>
      <c r="L60" s="204">
        <v>0</v>
      </c>
      <c r="M60" s="204">
        <v>0</v>
      </c>
      <c r="N60" s="204">
        <v>0</v>
      </c>
      <c r="O60" s="204">
        <v>0</v>
      </c>
      <c r="P60" s="204">
        <v>0</v>
      </c>
      <c r="Q60" s="204">
        <v>0</v>
      </c>
      <c r="R60" s="204">
        <v>0</v>
      </c>
      <c r="S60" s="205">
        <v>0</v>
      </c>
      <c r="T60" s="198">
        <f t="shared" si="3"/>
        <v>294</v>
      </c>
      <c r="U60" s="97"/>
      <c r="V60" s="199">
        <f t="shared" si="4"/>
        <v>4</v>
      </c>
      <c r="W60" s="232">
        <f t="shared" si="5"/>
        <v>73.5</v>
      </c>
    </row>
    <row r="61" spans="1:23" s="98" customFormat="1" ht="12.75">
      <c r="A61"/>
      <c r="B61" s="201" t="s">
        <v>213</v>
      </c>
      <c r="C61" s="80" t="s">
        <v>104</v>
      </c>
      <c r="D61" s="93">
        <v>1960</v>
      </c>
      <c r="E61" s="202">
        <v>0</v>
      </c>
      <c r="F61" s="204">
        <v>0</v>
      </c>
      <c r="G61" s="241">
        <v>40</v>
      </c>
      <c r="H61" s="204">
        <v>44</v>
      </c>
      <c r="I61" s="204">
        <v>60</v>
      </c>
      <c r="J61" s="204">
        <v>40</v>
      </c>
      <c r="K61" s="204">
        <v>44</v>
      </c>
      <c r="L61" s="204">
        <v>0</v>
      </c>
      <c r="M61" s="204">
        <v>0</v>
      </c>
      <c r="N61" s="204">
        <v>0</v>
      </c>
      <c r="O61" s="204">
        <v>0</v>
      </c>
      <c r="P61" s="204">
        <v>0</v>
      </c>
      <c r="Q61" s="204">
        <v>0</v>
      </c>
      <c r="R61" s="204">
        <v>0</v>
      </c>
      <c r="S61" s="205">
        <v>0</v>
      </c>
      <c r="T61" s="198">
        <f t="shared" si="3"/>
        <v>228</v>
      </c>
      <c r="U61" s="97"/>
      <c r="V61" s="199">
        <f t="shared" si="4"/>
        <v>5</v>
      </c>
      <c r="W61" s="232">
        <f t="shared" si="5"/>
        <v>45.6</v>
      </c>
    </row>
    <row r="62" spans="1:23" s="98" customFormat="1" ht="12.75">
      <c r="A62"/>
      <c r="B62" s="201" t="s">
        <v>214</v>
      </c>
      <c r="C62" s="80" t="s">
        <v>227</v>
      </c>
      <c r="D62" s="93">
        <v>1960</v>
      </c>
      <c r="E62" s="242">
        <v>40</v>
      </c>
      <c r="F62" s="240">
        <v>80</v>
      </c>
      <c r="G62" s="204">
        <v>0</v>
      </c>
      <c r="H62" s="204">
        <v>44</v>
      </c>
      <c r="I62" s="204">
        <v>0</v>
      </c>
      <c r="J62" s="204">
        <v>0</v>
      </c>
      <c r="K62" s="204">
        <v>44</v>
      </c>
      <c r="L62" s="204">
        <v>0</v>
      </c>
      <c r="M62" s="204">
        <v>0</v>
      </c>
      <c r="N62" s="204">
        <v>0</v>
      </c>
      <c r="O62" s="204">
        <v>0</v>
      </c>
      <c r="P62" s="204">
        <v>0</v>
      </c>
      <c r="Q62" s="204">
        <v>0</v>
      </c>
      <c r="R62" s="204">
        <v>0</v>
      </c>
      <c r="S62" s="205">
        <v>0</v>
      </c>
      <c r="T62" s="198">
        <f t="shared" si="3"/>
        <v>208</v>
      </c>
      <c r="U62" s="97"/>
      <c r="V62" s="199">
        <f t="shared" si="4"/>
        <v>4</v>
      </c>
      <c r="W62" s="232">
        <f t="shared" si="5"/>
        <v>52</v>
      </c>
    </row>
    <row r="63" spans="1:23" s="98" customFormat="1" ht="12.75">
      <c r="A63"/>
      <c r="B63" s="194" t="s">
        <v>228</v>
      </c>
      <c r="C63" s="80" t="s">
        <v>229</v>
      </c>
      <c r="D63" s="93">
        <v>1956</v>
      </c>
      <c r="E63" s="202">
        <v>0</v>
      </c>
      <c r="F63" s="204">
        <v>0</v>
      </c>
      <c r="G63" s="204">
        <v>0</v>
      </c>
      <c r="H63" s="204">
        <v>110</v>
      </c>
      <c r="I63" s="204">
        <v>0</v>
      </c>
      <c r="J63" s="204">
        <v>60</v>
      </c>
      <c r="K63" s="204">
        <v>0</v>
      </c>
      <c r="L63" s="204">
        <v>0</v>
      </c>
      <c r="M63" s="204">
        <v>0</v>
      </c>
      <c r="N63" s="204">
        <v>0</v>
      </c>
      <c r="O63" s="204">
        <v>0</v>
      </c>
      <c r="P63" s="204">
        <v>0</v>
      </c>
      <c r="Q63" s="204">
        <v>0</v>
      </c>
      <c r="R63" s="204">
        <v>0</v>
      </c>
      <c r="S63" s="205">
        <v>0</v>
      </c>
      <c r="T63" s="198">
        <f t="shared" si="3"/>
        <v>170</v>
      </c>
      <c r="U63" s="97"/>
      <c r="V63" s="199">
        <f t="shared" si="4"/>
        <v>2</v>
      </c>
      <c r="W63" s="232">
        <f t="shared" si="5"/>
        <v>85</v>
      </c>
    </row>
    <row r="64" spans="1:23" s="98" customFormat="1" ht="12.75">
      <c r="A64"/>
      <c r="B64" s="194" t="s">
        <v>230</v>
      </c>
      <c r="C64" s="80" t="s">
        <v>57</v>
      </c>
      <c r="D64" s="93">
        <v>1958</v>
      </c>
      <c r="E64" s="202">
        <v>0</v>
      </c>
      <c r="F64" s="204">
        <v>0</v>
      </c>
      <c r="G64" s="241">
        <v>80</v>
      </c>
      <c r="H64" s="204">
        <v>0</v>
      </c>
      <c r="I64" s="204">
        <v>60</v>
      </c>
      <c r="J64" s="204">
        <v>0</v>
      </c>
      <c r="K64" s="204">
        <v>0</v>
      </c>
      <c r="L64" s="204">
        <v>0</v>
      </c>
      <c r="M64" s="204">
        <v>0</v>
      </c>
      <c r="N64" s="204">
        <v>0</v>
      </c>
      <c r="O64" s="204">
        <v>0</v>
      </c>
      <c r="P64" s="204">
        <v>0</v>
      </c>
      <c r="Q64" s="204">
        <v>0</v>
      </c>
      <c r="R64" s="204">
        <v>0</v>
      </c>
      <c r="S64" s="205">
        <v>0</v>
      </c>
      <c r="T64" s="198">
        <f t="shared" si="3"/>
        <v>140</v>
      </c>
      <c r="U64" s="97"/>
      <c r="V64" s="199">
        <f t="shared" si="4"/>
        <v>2</v>
      </c>
      <c r="W64" s="232">
        <f>T64/V64</f>
        <v>70</v>
      </c>
    </row>
    <row r="65" spans="1:23" s="98" customFormat="1" ht="12.75">
      <c r="A65"/>
      <c r="B65" s="194" t="s">
        <v>216</v>
      </c>
      <c r="C65" s="80" t="s">
        <v>105</v>
      </c>
      <c r="D65" s="93">
        <v>1960</v>
      </c>
      <c r="E65" s="234">
        <v>40</v>
      </c>
      <c r="F65" s="240">
        <v>40</v>
      </c>
      <c r="G65" s="240">
        <v>40</v>
      </c>
      <c r="H65" s="204">
        <v>0</v>
      </c>
      <c r="I65" s="204">
        <v>0</v>
      </c>
      <c r="J65" s="204">
        <v>0</v>
      </c>
      <c r="K65" s="204">
        <v>0</v>
      </c>
      <c r="L65" s="204">
        <v>0</v>
      </c>
      <c r="M65" s="204">
        <v>0</v>
      </c>
      <c r="N65" s="204">
        <v>0</v>
      </c>
      <c r="O65" s="204">
        <v>0</v>
      </c>
      <c r="P65" s="204">
        <v>0</v>
      </c>
      <c r="Q65" s="204">
        <v>0</v>
      </c>
      <c r="R65" s="204">
        <v>0</v>
      </c>
      <c r="S65" s="205">
        <v>0</v>
      </c>
      <c r="T65" s="198">
        <f t="shared" si="3"/>
        <v>120</v>
      </c>
      <c r="U65" s="97"/>
      <c r="V65" s="199">
        <f t="shared" si="4"/>
        <v>3</v>
      </c>
      <c r="W65" s="232">
        <f>T65/V65</f>
        <v>40</v>
      </c>
    </row>
    <row r="66" spans="1:23" s="98" customFormat="1" ht="12.75">
      <c r="A66"/>
      <c r="B66" s="194" t="s">
        <v>218</v>
      </c>
      <c r="C66" s="80" t="s">
        <v>71</v>
      </c>
      <c r="D66" s="93">
        <v>1957</v>
      </c>
      <c r="E66" s="202">
        <v>0</v>
      </c>
      <c r="F66" s="204">
        <v>0</v>
      </c>
      <c r="G66" s="204">
        <v>0</v>
      </c>
      <c r="H66" s="204">
        <v>33</v>
      </c>
      <c r="I66" s="204">
        <v>0</v>
      </c>
      <c r="J66" s="204">
        <v>0</v>
      </c>
      <c r="K66" s="204">
        <v>44</v>
      </c>
      <c r="L66" s="204">
        <v>0</v>
      </c>
      <c r="M66" s="204">
        <v>0</v>
      </c>
      <c r="N66" s="204">
        <v>0</v>
      </c>
      <c r="O66" s="204">
        <v>0</v>
      </c>
      <c r="P66" s="204">
        <v>0</v>
      </c>
      <c r="Q66" s="204">
        <v>0</v>
      </c>
      <c r="R66" s="204">
        <v>0</v>
      </c>
      <c r="S66" s="205">
        <v>0</v>
      </c>
      <c r="T66" s="198">
        <f t="shared" si="3"/>
        <v>77</v>
      </c>
      <c r="U66" s="97"/>
      <c r="V66" s="199">
        <f t="shared" si="4"/>
        <v>2</v>
      </c>
      <c r="W66" s="232">
        <f>T66/V66</f>
        <v>38.5</v>
      </c>
    </row>
    <row r="67" spans="1:23" s="98" customFormat="1" ht="12.75">
      <c r="A67"/>
      <c r="B67" s="194" t="s">
        <v>220</v>
      </c>
      <c r="C67" s="80" t="s">
        <v>231</v>
      </c>
      <c r="D67" s="93">
        <v>1958</v>
      </c>
      <c r="E67" s="202">
        <v>0</v>
      </c>
      <c r="F67" s="204">
        <v>0</v>
      </c>
      <c r="G67" s="204">
        <v>0</v>
      </c>
      <c r="H67" s="204">
        <v>66</v>
      </c>
      <c r="I67" s="204">
        <v>0</v>
      </c>
      <c r="J67" s="204">
        <v>0</v>
      </c>
      <c r="K67" s="204">
        <v>0</v>
      </c>
      <c r="L67" s="204">
        <v>0</v>
      </c>
      <c r="M67" s="204">
        <v>0</v>
      </c>
      <c r="N67" s="204">
        <v>0</v>
      </c>
      <c r="O67" s="204">
        <v>0</v>
      </c>
      <c r="P67" s="204">
        <v>0</v>
      </c>
      <c r="Q67" s="204">
        <v>0</v>
      </c>
      <c r="R67" s="204">
        <v>0</v>
      </c>
      <c r="S67" s="205">
        <v>0</v>
      </c>
      <c r="T67" s="198">
        <f t="shared" si="3"/>
        <v>66</v>
      </c>
      <c r="U67" s="97"/>
      <c r="V67" s="199">
        <f t="shared" si="4"/>
        <v>1</v>
      </c>
      <c r="W67" s="232">
        <f>T67/V67</f>
        <v>66</v>
      </c>
    </row>
    <row r="68" spans="1:23" s="98" customFormat="1" ht="12.75">
      <c r="A68"/>
      <c r="B68" s="194" t="s">
        <v>232</v>
      </c>
      <c r="C68" s="80" t="s">
        <v>118</v>
      </c>
      <c r="D68" s="93">
        <v>1957</v>
      </c>
      <c r="E68" s="202">
        <v>0</v>
      </c>
      <c r="F68" s="204">
        <v>0</v>
      </c>
      <c r="G68" s="204">
        <v>0</v>
      </c>
      <c r="H68" s="204">
        <v>0</v>
      </c>
      <c r="I68" s="204">
        <v>0</v>
      </c>
      <c r="J68" s="204">
        <v>60</v>
      </c>
      <c r="K68" s="204">
        <v>0</v>
      </c>
      <c r="L68" s="204">
        <v>0</v>
      </c>
      <c r="M68" s="204">
        <v>0</v>
      </c>
      <c r="N68" s="204">
        <v>0</v>
      </c>
      <c r="O68" s="204">
        <v>0</v>
      </c>
      <c r="P68" s="204">
        <v>0</v>
      </c>
      <c r="Q68" s="204">
        <v>0</v>
      </c>
      <c r="R68" s="204">
        <v>0</v>
      </c>
      <c r="S68" s="205">
        <v>0</v>
      </c>
      <c r="T68" s="198">
        <f t="shared" si="3"/>
        <v>60</v>
      </c>
      <c r="U68" s="97"/>
      <c r="V68" s="199">
        <f t="shared" si="4"/>
        <v>1</v>
      </c>
      <c r="W68" s="232">
        <f>T68/V68</f>
        <v>60</v>
      </c>
    </row>
    <row r="69" spans="1:23" s="98" customFormat="1" ht="12.75">
      <c r="A69"/>
      <c r="B69" s="194" t="s">
        <v>232</v>
      </c>
      <c r="C69" s="80" t="s">
        <v>69</v>
      </c>
      <c r="D69" s="93">
        <v>1960</v>
      </c>
      <c r="E69" s="234">
        <v>60</v>
      </c>
      <c r="F69" s="204">
        <v>0</v>
      </c>
      <c r="G69" s="204">
        <v>0</v>
      </c>
      <c r="H69" s="204">
        <v>0</v>
      </c>
      <c r="I69" s="204">
        <v>0</v>
      </c>
      <c r="J69" s="204">
        <v>0</v>
      </c>
      <c r="K69" s="204">
        <v>0</v>
      </c>
      <c r="L69" s="204">
        <v>0</v>
      </c>
      <c r="M69" s="204">
        <v>0</v>
      </c>
      <c r="N69" s="204">
        <v>0</v>
      </c>
      <c r="O69" s="204">
        <v>0</v>
      </c>
      <c r="P69" s="204">
        <v>0</v>
      </c>
      <c r="Q69" s="204">
        <v>0</v>
      </c>
      <c r="R69" s="204">
        <v>0</v>
      </c>
      <c r="S69" s="205">
        <v>0</v>
      </c>
      <c r="T69" s="198">
        <f t="shared" si="3"/>
        <v>60</v>
      </c>
      <c r="U69" s="97"/>
      <c r="V69" s="199">
        <f t="shared" si="4"/>
        <v>1</v>
      </c>
      <c r="W69" s="232">
        <f t="shared" si="5"/>
        <v>60</v>
      </c>
    </row>
    <row r="70" spans="1:23" s="98" customFormat="1" ht="12.75">
      <c r="A70"/>
      <c r="B70" s="194" t="s">
        <v>233</v>
      </c>
      <c r="C70" s="80" t="s">
        <v>96</v>
      </c>
      <c r="D70" s="93">
        <v>1956</v>
      </c>
      <c r="E70" s="202">
        <v>0</v>
      </c>
      <c r="F70" s="204">
        <v>0</v>
      </c>
      <c r="G70" s="241">
        <v>40</v>
      </c>
      <c r="H70" s="204">
        <v>0</v>
      </c>
      <c r="I70" s="204">
        <v>0</v>
      </c>
      <c r="J70" s="204">
        <v>0</v>
      </c>
      <c r="K70" s="204">
        <v>0</v>
      </c>
      <c r="L70" s="204">
        <v>0</v>
      </c>
      <c r="M70" s="204">
        <v>0</v>
      </c>
      <c r="N70" s="204">
        <v>0</v>
      </c>
      <c r="O70" s="204">
        <v>0</v>
      </c>
      <c r="P70" s="204">
        <v>0</v>
      </c>
      <c r="Q70" s="204">
        <v>0</v>
      </c>
      <c r="R70" s="204">
        <v>0</v>
      </c>
      <c r="S70" s="205">
        <v>0</v>
      </c>
      <c r="T70" s="198">
        <f t="shared" si="3"/>
        <v>40</v>
      </c>
      <c r="U70" s="97"/>
      <c r="V70" s="199">
        <f t="shared" si="4"/>
        <v>1</v>
      </c>
      <c r="W70" s="232">
        <f t="shared" si="5"/>
        <v>40</v>
      </c>
    </row>
    <row r="71" spans="1:23" s="98" customFormat="1" ht="12.75">
      <c r="A71"/>
      <c r="B71" s="194" t="s">
        <v>233</v>
      </c>
      <c r="C71" s="80" t="s">
        <v>129</v>
      </c>
      <c r="D71" s="93">
        <v>1960</v>
      </c>
      <c r="E71" s="202">
        <v>0</v>
      </c>
      <c r="F71" s="240">
        <v>40</v>
      </c>
      <c r="G71" s="204">
        <v>0</v>
      </c>
      <c r="H71" s="204">
        <v>0</v>
      </c>
      <c r="I71" s="204">
        <v>0</v>
      </c>
      <c r="J71" s="204">
        <v>0</v>
      </c>
      <c r="K71" s="204">
        <v>0</v>
      </c>
      <c r="L71" s="204">
        <v>0</v>
      </c>
      <c r="M71" s="204">
        <v>0</v>
      </c>
      <c r="N71" s="204">
        <v>0</v>
      </c>
      <c r="O71" s="204">
        <v>0</v>
      </c>
      <c r="P71" s="204">
        <v>0</v>
      </c>
      <c r="Q71" s="204">
        <v>0</v>
      </c>
      <c r="R71" s="204">
        <v>0</v>
      </c>
      <c r="S71" s="205">
        <v>0</v>
      </c>
      <c r="T71" s="198">
        <f t="shared" si="3"/>
        <v>40</v>
      </c>
      <c r="U71" s="97"/>
      <c r="V71" s="199">
        <f t="shared" si="4"/>
        <v>1</v>
      </c>
      <c r="W71" s="232">
        <f t="shared" si="5"/>
        <v>40</v>
      </c>
    </row>
    <row r="72" spans="1:23" s="98" customFormat="1" ht="12.75">
      <c r="A72"/>
      <c r="B72" s="194" t="s">
        <v>233</v>
      </c>
      <c r="C72" s="80" t="s">
        <v>119</v>
      </c>
      <c r="D72" s="93">
        <v>1959</v>
      </c>
      <c r="E72" s="202">
        <v>0</v>
      </c>
      <c r="F72" s="204">
        <v>0</v>
      </c>
      <c r="G72" s="204">
        <v>0</v>
      </c>
      <c r="H72" s="204">
        <v>0</v>
      </c>
      <c r="I72" s="204">
        <v>0</v>
      </c>
      <c r="J72" s="204">
        <v>40</v>
      </c>
      <c r="K72" s="204">
        <v>0</v>
      </c>
      <c r="L72" s="204">
        <v>0</v>
      </c>
      <c r="M72" s="204">
        <v>0</v>
      </c>
      <c r="N72" s="204">
        <v>0</v>
      </c>
      <c r="O72" s="204">
        <v>0</v>
      </c>
      <c r="P72" s="204">
        <v>0</v>
      </c>
      <c r="Q72" s="204">
        <v>0</v>
      </c>
      <c r="R72" s="204">
        <v>0</v>
      </c>
      <c r="S72" s="205">
        <v>0</v>
      </c>
      <c r="T72" s="198">
        <f t="shared" si="3"/>
        <v>40</v>
      </c>
      <c r="U72" s="97"/>
      <c r="V72" s="199">
        <f t="shared" si="4"/>
        <v>1</v>
      </c>
      <c r="W72" s="232">
        <f t="shared" si="5"/>
        <v>40</v>
      </c>
    </row>
    <row r="73" spans="1:23" s="98" customFormat="1" ht="12.75">
      <c r="A73"/>
      <c r="B73" s="194" t="s">
        <v>233</v>
      </c>
      <c r="C73" s="80" t="s">
        <v>128</v>
      </c>
      <c r="D73" s="93">
        <v>1960</v>
      </c>
      <c r="E73" s="202">
        <v>0</v>
      </c>
      <c r="F73" s="240">
        <v>40</v>
      </c>
      <c r="G73" s="204">
        <v>0</v>
      </c>
      <c r="H73" s="204">
        <v>0</v>
      </c>
      <c r="I73" s="204">
        <v>0</v>
      </c>
      <c r="J73" s="204">
        <v>0</v>
      </c>
      <c r="K73" s="204">
        <v>0</v>
      </c>
      <c r="L73" s="204">
        <v>0</v>
      </c>
      <c r="M73" s="204">
        <v>0</v>
      </c>
      <c r="N73" s="204">
        <v>0</v>
      </c>
      <c r="O73" s="204">
        <v>0</v>
      </c>
      <c r="P73" s="204">
        <v>0</v>
      </c>
      <c r="Q73" s="204">
        <v>0</v>
      </c>
      <c r="R73" s="204">
        <v>0</v>
      </c>
      <c r="S73" s="205">
        <v>0</v>
      </c>
      <c r="T73" s="198">
        <f t="shared" si="3"/>
        <v>40</v>
      </c>
      <c r="U73" s="97"/>
      <c r="V73" s="199">
        <f t="shared" si="4"/>
        <v>1</v>
      </c>
      <c r="W73" s="232">
        <f t="shared" si="5"/>
        <v>40</v>
      </c>
    </row>
    <row r="74" spans="1:23" s="98" customFormat="1" ht="12.75">
      <c r="A74"/>
      <c r="B74" s="194" t="s">
        <v>233</v>
      </c>
      <c r="C74" s="80" t="s">
        <v>234</v>
      </c>
      <c r="D74" s="93">
        <v>1958</v>
      </c>
      <c r="E74" s="202">
        <v>0</v>
      </c>
      <c r="F74" s="204">
        <v>0</v>
      </c>
      <c r="G74" s="241">
        <v>40</v>
      </c>
      <c r="H74" s="204">
        <v>0</v>
      </c>
      <c r="I74" s="204">
        <v>0</v>
      </c>
      <c r="J74" s="204">
        <v>0</v>
      </c>
      <c r="K74" s="204">
        <v>0</v>
      </c>
      <c r="L74" s="204">
        <v>0</v>
      </c>
      <c r="M74" s="204">
        <v>0</v>
      </c>
      <c r="N74" s="204">
        <v>0</v>
      </c>
      <c r="O74" s="204">
        <v>0</v>
      </c>
      <c r="P74" s="204">
        <v>0</v>
      </c>
      <c r="Q74" s="204">
        <v>0</v>
      </c>
      <c r="R74" s="204">
        <v>0</v>
      </c>
      <c r="S74" s="205">
        <v>0</v>
      </c>
      <c r="T74" s="198">
        <f t="shared" si="3"/>
        <v>40</v>
      </c>
      <c r="U74" s="97"/>
      <c r="V74" s="199">
        <f t="shared" si="4"/>
        <v>1</v>
      </c>
      <c r="W74" s="232">
        <f t="shared" si="5"/>
        <v>40</v>
      </c>
    </row>
    <row r="75" spans="1:23" s="98" customFormat="1" ht="12.75">
      <c r="A75"/>
      <c r="B75" s="194" t="s">
        <v>233</v>
      </c>
      <c r="C75" s="80" t="s">
        <v>72</v>
      </c>
      <c r="D75" s="93">
        <v>1958</v>
      </c>
      <c r="E75" s="234">
        <v>40</v>
      </c>
      <c r="F75" s="204">
        <v>0</v>
      </c>
      <c r="G75" s="204">
        <v>0</v>
      </c>
      <c r="H75" s="204">
        <v>0</v>
      </c>
      <c r="I75" s="204">
        <v>0</v>
      </c>
      <c r="J75" s="204">
        <v>0</v>
      </c>
      <c r="K75" s="204">
        <v>0</v>
      </c>
      <c r="L75" s="204">
        <v>0</v>
      </c>
      <c r="M75" s="204">
        <v>0</v>
      </c>
      <c r="N75" s="204">
        <v>0</v>
      </c>
      <c r="O75" s="204">
        <v>0</v>
      </c>
      <c r="P75" s="204">
        <v>0</v>
      </c>
      <c r="Q75" s="204">
        <v>0</v>
      </c>
      <c r="R75" s="204">
        <v>0</v>
      </c>
      <c r="S75" s="205">
        <v>0</v>
      </c>
      <c r="T75" s="198">
        <f t="shared" si="3"/>
        <v>40</v>
      </c>
      <c r="U75" s="97"/>
      <c r="V75" s="199">
        <f t="shared" si="4"/>
        <v>1</v>
      </c>
      <c r="W75" s="232">
        <f t="shared" si="5"/>
        <v>40</v>
      </c>
    </row>
    <row r="76" spans="1:23" s="98" customFormat="1" ht="12.75">
      <c r="A76"/>
      <c r="B76" s="194" t="s">
        <v>235</v>
      </c>
      <c r="C76" s="130" t="s">
        <v>107</v>
      </c>
      <c r="D76" s="152">
        <v>1959</v>
      </c>
      <c r="E76" s="202">
        <v>0</v>
      </c>
      <c r="F76" s="204">
        <v>0</v>
      </c>
      <c r="G76" s="204">
        <v>0</v>
      </c>
      <c r="H76" s="204">
        <v>33</v>
      </c>
      <c r="I76" s="204">
        <v>0</v>
      </c>
      <c r="J76" s="204">
        <v>0</v>
      </c>
      <c r="K76" s="204">
        <v>0</v>
      </c>
      <c r="L76" s="204">
        <v>0</v>
      </c>
      <c r="M76" s="204">
        <v>0</v>
      </c>
      <c r="N76" s="204">
        <v>0</v>
      </c>
      <c r="O76" s="204">
        <v>0</v>
      </c>
      <c r="P76" s="204">
        <v>0</v>
      </c>
      <c r="Q76" s="204">
        <v>0</v>
      </c>
      <c r="R76" s="204">
        <v>0</v>
      </c>
      <c r="S76" s="205">
        <v>0</v>
      </c>
      <c r="T76" s="198">
        <f t="shared" si="3"/>
        <v>33</v>
      </c>
      <c r="U76" s="97"/>
      <c r="V76" s="199">
        <f>COUNTIF(E76:S76,"&gt;0")</f>
        <v>1</v>
      </c>
      <c r="W76" s="232">
        <f>T76/V76</f>
        <v>33</v>
      </c>
    </row>
    <row r="77" spans="1:23" s="98" customFormat="1" ht="12.75">
      <c r="A77"/>
      <c r="B77" s="194" t="s">
        <v>235</v>
      </c>
      <c r="C77" s="130" t="s">
        <v>236</v>
      </c>
      <c r="D77" s="152">
        <v>1960</v>
      </c>
      <c r="E77" s="202">
        <v>0</v>
      </c>
      <c r="F77" s="204">
        <v>0</v>
      </c>
      <c r="G77" s="204">
        <v>0</v>
      </c>
      <c r="H77" s="204">
        <v>33</v>
      </c>
      <c r="I77" s="204">
        <v>0</v>
      </c>
      <c r="J77" s="204">
        <v>0</v>
      </c>
      <c r="K77" s="204">
        <v>0</v>
      </c>
      <c r="L77" s="204">
        <v>0</v>
      </c>
      <c r="M77" s="204">
        <v>0</v>
      </c>
      <c r="N77" s="204">
        <v>0</v>
      </c>
      <c r="O77" s="204">
        <v>0</v>
      </c>
      <c r="P77" s="204">
        <v>0</v>
      </c>
      <c r="Q77" s="204">
        <v>0</v>
      </c>
      <c r="R77" s="204">
        <v>0</v>
      </c>
      <c r="S77" s="205">
        <v>0</v>
      </c>
      <c r="T77" s="198">
        <f t="shared" si="3"/>
        <v>33</v>
      </c>
      <c r="U77" s="97"/>
      <c r="V77" s="199">
        <f>COUNTIF(E77:S77,"&gt;0")</f>
        <v>1</v>
      </c>
      <c r="W77" s="232">
        <f>T77/V77</f>
        <v>33</v>
      </c>
    </row>
    <row r="78" spans="1:23" s="98" customFormat="1" ht="13.5" thickBot="1">
      <c r="A78"/>
      <c r="B78" s="220" t="s">
        <v>237</v>
      </c>
      <c r="C78" s="79" t="s">
        <v>93</v>
      </c>
      <c r="D78" s="89">
        <v>1960</v>
      </c>
      <c r="E78" s="207">
        <v>0</v>
      </c>
      <c r="F78" s="209">
        <v>0</v>
      </c>
      <c r="G78" s="243">
        <v>30</v>
      </c>
      <c r="H78" s="209">
        <v>0</v>
      </c>
      <c r="I78" s="209">
        <v>0</v>
      </c>
      <c r="J78" s="209">
        <v>0</v>
      </c>
      <c r="K78" s="209">
        <v>0</v>
      </c>
      <c r="L78" s="209">
        <v>0</v>
      </c>
      <c r="M78" s="209">
        <v>0</v>
      </c>
      <c r="N78" s="209">
        <v>0</v>
      </c>
      <c r="O78" s="209">
        <v>0</v>
      </c>
      <c r="P78" s="209">
        <v>0</v>
      </c>
      <c r="Q78" s="209">
        <v>0</v>
      </c>
      <c r="R78" s="209">
        <v>0</v>
      </c>
      <c r="S78" s="171">
        <v>0</v>
      </c>
      <c r="T78" s="210">
        <f t="shared" si="3"/>
        <v>30</v>
      </c>
      <c r="U78" s="97"/>
      <c r="V78" s="211">
        <f>COUNTIF(E78:S78,"&gt;0")</f>
        <v>1</v>
      </c>
      <c r="W78" s="212">
        <f>T78/V78</f>
        <v>30</v>
      </c>
    </row>
    <row r="79" spans="5:18" ht="13.5" thickBot="1"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2:23" ht="13.5" thickBot="1">
      <c r="B80" s="182" t="s">
        <v>0</v>
      </c>
      <c r="C80" s="84" t="s">
        <v>7</v>
      </c>
      <c r="D80" s="82" t="s">
        <v>22</v>
      </c>
      <c r="E80" s="133">
        <v>1</v>
      </c>
      <c r="F80" s="5">
        <v>2</v>
      </c>
      <c r="G80" s="5">
        <v>3</v>
      </c>
      <c r="H80" s="5">
        <v>4</v>
      </c>
      <c r="I80" s="5">
        <v>5</v>
      </c>
      <c r="J80" s="5">
        <v>6</v>
      </c>
      <c r="K80" s="5">
        <v>7</v>
      </c>
      <c r="L80" s="44">
        <v>8</v>
      </c>
      <c r="M80" s="5">
        <v>9</v>
      </c>
      <c r="N80" s="5">
        <v>10</v>
      </c>
      <c r="O80" s="5">
        <v>11</v>
      </c>
      <c r="P80" s="5">
        <v>12</v>
      </c>
      <c r="Q80" s="5">
        <v>13</v>
      </c>
      <c r="R80" s="5">
        <v>14</v>
      </c>
      <c r="S80" s="5">
        <v>15</v>
      </c>
      <c r="T80" s="50" t="s">
        <v>21</v>
      </c>
      <c r="V80" s="50" t="s">
        <v>192</v>
      </c>
      <c r="W80" s="183" t="s">
        <v>193</v>
      </c>
    </row>
    <row r="81" spans="2:23" ht="12.75">
      <c r="B81" s="186" t="s">
        <v>194</v>
      </c>
      <c r="C81" s="134" t="s">
        <v>53</v>
      </c>
      <c r="D81" s="88">
        <v>1953</v>
      </c>
      <c r="E81" s="244">
        <v>100</v>
      </c>
      <c r="F81" s="226">
        <v>100</v>
      </c>
      <c r="G81" s="226">
        <v>0</v>
      </c>
      <c r="H81" s="226">
        <v>88</v>
      </c>
      <c r="I81" s="226">
        <v>80</v>
      </c>
      <c r="J81" s="226">
        <v>80</v>
      </c>
      <c r="K81" s="226">
        <v>88</v>
      </c>
      <c r="L81" s="226">
        <v>80</v>
      </c>
      <c r="M81" s="226">
        <v>0</v>
      </c>
      <c r="N81" s="226">
        <v>0</v>
      </c>
      <c r="O81" s="226">
        <v>0</v>
      </c>
      <c r="P81" s="226">
        <v>0</v>
      </c>
      <c r="Q81" s="226">
        <v>0</v>
      </c>
      <c r="R81" s="226">
        <v>0</v>
      </c>
      <c r="S81" s="227">
        <v>0</v>
      </c>
      <c r="T81" s="190">
        <f>LARGE(E81:R81,1)+LARGE(E81:R81,2)+LARGE(E81:R81,3)+LARGE(E81:R81,4)+LARGE(E81:R81,5)+LARGE(E81:R81,6)+LARGE(E81:R81,7)+S81</f>
        <v>616</v>
      </c>
      <c r="V81" s="192">
        <f>COUNTIF(E81:S81,"&gt;0")</f>
        <v>7</v>
      </c>
      <c r="W81" s="193">
        <f aca="true" t="shared" si="6" ref="W81:W92">T81/V81</f>
        <v>88</v>
      </c>
    </row>
    <row r="82" spans="2:23" ht="12.75">
      <c r="B82" s="201" t="s">
        <v>196</v>
      </c>
      <c r="C82" s="134" t="s">
        <v>238</v>
      </c>
      <c r="D82" s="93">
        <v>1953</v>
      </c>
      <c r="E82" s="233">
        <v>60</v>
      </c>
      <c r="F82" s="204">
        <v>80</v>
      </c>
      <c r="G82" s="204">
        <v>0</v>
      </c>
      <c r="H82" s="204">
        <v>44</v>
      </c>
      <c r="I82" s="204">
        <v>60</v>
      </c>
      <c r="J82" s="204">
        <v>100</v>
      </c>
      <c r="K82" s="204">
        <v>110</v>
      </c>
      <c r="L82" s="204">
        <v>100</v>
      </c>
      <c r="M82" s="204">
        <v>0</v>
      </c>
      <c r="N82" s="204">
        <v>0</v>
      </c>
      <c r="O82" s="204">
        <v>0</v>
      </c>
      <c r="P82" s="204">
        <v>0</v>
      </c>
      <c r="Q82" s="204">
        <v>0</v>
      </c>
      <c r="R82" s="204">
        <v>0</v>
      </c>
      <c r="S82" s="205">
        <v>0</v>
      </c>
      <c r="T82" s="198">
        <f>LARGE(E82:R82,1)+LARGE(E82:R82,2)+LARGE(E82:R82,3)+LARGE(E82:R82,4)+LARGE(E82:R82,5)+LARGE(E82:R82,6)+LARGE(E82:R82,7)+S82</f>
        <v>554</v>
      </c>
      <c r="V82" s="199">
        <f>COUNTIF(E82:S82,"&gt;0")</f>
        <v>7</v>
      </c>
      <c r="W82" s="200">
        <f t="shared" si="6"/>
        <v>79.14285714285714</v>
      </c>
    </row>
    <row r="83" spans="2:23" ht="12.75">
      <c r="B83" s="201" t="s">
        <v>210</v>
      </c>
      <c r="C83" s="135" t="s">
        <v>12</v>
      </c>
      <c r="D83" s="93">
        <v>1951</v>
      </c>
      <c r="E83" s="233">
        <v>40</v>
      </c>
      <c r="F83" s="230">
        <v>60</v>
      </c>
      <c r="G83" s="230">
        <v>100</v>
      </c>
      <c r="H83" s="230">
        <v>44</v>
      </c>
      <c r="I83" s="230">
        <v>40</v>
      </c>
      <c r="J83" s="230">
        <v>40</v>
      </c>
      <c r="K83" s="230">
        <v>66</v>
      </c>
      <c r="L83" s="230">
        <v>40</v>
      </c>
      <c r="M83" s="230">
        <v>0</v>
      </c>
      <c r="N83" s="230">
        <v>0</v>
      </c>
      <c r="O83" s="230">
        <v>0</v>
      </c>
      <c r="P83" s="230">
        <v>0</v>
      </c>
      <c r="Q83" s="230">
        <v>0</v>
      </c>
      <c r="R83" s="230">
        <v>0</v>
      </c>
      <c r="S83" s="170">
        <v>0</v>
      </c>
      <c r="T83" s="198">
        <f>LARGE(E83:R83,1)+LARGE(E83:R83,2)+LARGE(E83:R83,3)+LARGE(E83:R83,4)+LARGE(E83:R83,5)+LARGE(E83:R83,6)+LARGE(E83:R83,7)+S83</f>
        <v>390</v>
      </c>
      <c r="V83" s="199">
        <f aca="true" t="shared" si="7" ref="V83:V89">COUNTIF(E83:S83,"&gt;0")</f>
        <v>8</v>
      </c>
      <c r="W83" s="232">
        <f t="shared" si="6"/>
        <v>48.75</v>
      </c>
    </row>
    <row r="84" spans="2:23" ht="12.75">
      <c r="B84" s="201" t="s">
        <v>211</v>
      </c>
      <c r="C84" s="135" t="s">
        <v>11</v>
      </c>
      <c r="D84" s="93">
        <v>1951</v>
      </c>
      <c r="E84" s="233">
        <v>80</v>
      </c>
      <c r="F84" s="204">
        <v>40</v>
      </c>
      <c r="G84" s="204">
        <v>0</v>
      </c>
      <c r="H84" s="204">
        <v>44</v>
      </c>
      <c r="I84" s="204">
        <v>0</v>
      </c>
      <c r="J84" s="204">
        <v>60</v>
      </c>
      <c r="K84" s="204">
        <v>66</v>
      </c>
      <c r="L84" s="204">
        <v>60</v>
      </c>
      <c r="M84" s="204">
        <v>0</v>
      </c>
      <c r="N84" s="204">
        <v>0</v>
      </c>
      <c r="O84" s="204">
        <v>0</v>
      </c>
      <c r="P84" s="204">
        <v>0</v>
      </c>
      <c r="Q84" s="204">
        <v>0</v>
      </c>
      <c r="R84" s="204">
        <v>0</v>
      </c>
      <c r="S84" s="205">
        <v>0</v>
      </c>
      <c r="T84" s="198">
        <f>LARGE(E84:R84,1)+LARGE(E84:R84,2)+LARGE(E84:R84,3)+LARGE(E84:R84,4)+LARGE(E84:R84,5)+LARGE(E84:R84,6)+LARGE(E84:R84,7)+S84</f>
        <v>350</v>
      </c>
      <c r="V84" s="199">
        <f>COUNTIF(E84:S84,"&gt;0")</f>
        <v>6</v>
      </c>
      <c r="W84" s="232">
        <f>T84/V84</f>
        <v>58.333333333333336</v>
      </c>
    </row>
    <row r="85" spans="2:23" ht="12.75">
      <c r="B85" s="201" t="s">
        <v>212</v>
      </c>
      <c r="C85" s="135" t="s">
        <v>26</v>
      </c>
      <c r="D85" s="93">
        <v>1951</v>
      </c>
      <c r="E85" s="202">
        <v>0</v>
      </c>
      <c r="F85" s="204">
        <v>60</v>
      </c>
      <c r="G85" s="204">
        <v>0</v>
      </c>
      <c r="H85" s="204">
        <v>88</v>
      </c>
      <c r="I85" s="204">
        <v>80</v>
      </c>
      <c r="J85" s="204">
        <v>0</v>
      </c>
      <c r="K85" s="204">
        <v>0</v>
      </c>
      <c r="L85" s="204">
        <v>0</v>
      </c>
      <c r="M85" s="204">
        <v>0</v>
      </c>
      <c r="N85" s="204">
        <v>0</v>
      </c>
      <c r="O85" s="204">
        <v>0</v>
      </c>
      <c r="P85" s="204">
        <v>0</v>
      </c>
      <c r="Q85" s="204">
        <v>0</v>
      </c>
      <c r="R85" s="204">
        <v>0</v>
      </c>
      <c r="S85" s="205">
        <v>0</v>
      </c>
      <c r="T85" s="198">
        <f>LARGE(E85:R85,1)+LARGE(E85:R85,2)+LARGE(E85:R85,3)+LARGE(E85:R85,4)+LARGE(E85:R85,5)+LARGE(E85:R85,6)+LARGE(E85:R85,7)+S85</f>
        <v>228</v>
      </c>
      <c r="V85" s="199">
        <f>COUNTIF(E85:S85,"&gt;0")</f>
        <v>3</v>
      </c>
      <c r="W85" s="232">
        <f>T85/V85</f>
        <v>76</v>
      </c>
    </row>
    <row r="86" spans="2:23" ht="12.75">
      <c r="B86" s="201" t="s">
        <v>213</v>
      </c>
      <c r="C86" s="135" t="s">
        <v>82</v>
      </c>
      <c r="D86" s="93">
        <v>1953</v>
      </c>
      <c r="E86" s="233">
        <v>40</v>
      </c>
      <c r="F86" s="230">
        <v>0</v>
      </c>
      <c r="G86" s="230">
        <v>0</v>
      </c>
      <c r="H86" s="230">
        <v>0</v>
      </c>
      <c r="I86" s="230">
        <v>60</v>
      </c>
      <c r="J86" s="230">
        <v>40</v>
      </c>
      <c r="K86" s="230">
        <v>0</v>
      </c>
      <c r="L86" s="230">
        <v>0</v>
      </c>
      <c r="M86" s="230">
        <v>0</v>
      </c>
      <c r="N86" s="230">
        <v>0</v>
      </c>
      <c r="O86" s="230">
        <v>0</v>
      </c>
      <c r="P86" s="230">
        <v>0</v>
      </c>
      <c r="Q86" s="230">
        <v>0</v>
      </c>
      <c r="R86" s="230">
        <v>0</v>
      </c>
      <c r="S86" s="170">
        <v>0</v>
      </c>
      <c r="T86" s="198">
        <f>LARGE(E86:R86,1)+LARGE(E86:R86,2)+LARGE(E86:R86,3)+LARGE(E86:R86,4)+LARGE(E86:R86,5)+LARGE(E86:R86,6)+LARGE(E86:R86,7)+S86</f>
        <v>140</v>
      </c>
      <c r="V86" s="199">
        <f>COUNTIF(E86:S86,"&gt;0")</f>
        <v>3</v>
      </c>
      <c r="W86" s="232">
        <f>T86/V86</f>
        <v>46.666666666666664</v>
      </c>
    </row>
    <row r="87" spans="2:23" ht="12.75">
      <c r="B87" s="201" t="s">
        <v>214</v>
      </c>
      <c r="C87" s="135" t="s">
        <v>33</v>
      </c>
      <c r="D87" s="93">
        <v>1951</v>
      </c>
      <c r="E87" s="202">
        <v>0</v>
      </c>
      <c r="F87" s="204">
        <v>0</v>
      </c>
      <c r="G87" s="204">
        <v>0</v>
      </c>
      <c r="H87" s="204">
        <v>66</v>
      </c>
      <c r="I87" s="204">
        <v>0</v>
      </c>
      <c r="J87" s="204">
        <v>60</v>
      </c>
      <c r="K87" s="204">
        <v>0</v>
      </c>
      <c r="L87" s="204">
        <v>0</v>
      </c>
      <c r="M87" s="204">
        <v>0</v>
      </c>
      <c r="N87" s="204">
        <v>0</v>
      </c>
      <c r="O87" s="204">
        <v>0</v>
      </c>
      <c r="P87" s="204">
        <v>0</v>
      </c>
      <c r="Q87" s="204">
        <v>0</v>
      </c>
      <c r="R87" s="204">
        <v>0</v>
      </c>
      <c r="S87" s="205">
        <v>0</v>
      </c>
      <c r="T87" s="198">
        <f>LARGE(E87:R87,1)+LARGE(E87:R87,2)+LARGE(E87:R87,3)+LARGE(E87:R87,4)+LARGE(E87:R87,5)+LARGE(E87:R87,6)+LARGE(E87:R87,7)+S87</f>
        <v>126</v>
      </c>
      <c r="V87" s="199">
        <f>COUNTIF(E87:S87,"&gt;0")</f>
        <v>2</v>
      </c>
      <c r="W87" s="232">
        <f>T87/V87</f>
        <v>63</v>
      </c>
    </row>
    <row r="88" spans="2:23" ht="12.75">
      <c r="B88" s="201" t="s">
        <v>228</v>
      </c>
      <c r="C88" s="135" t="s">
        <v>158</v>
      </c>
      <c r="D88" s="93">
        <v>1955</v>
      </c>
      <c r="E88" s="202">
        <v>0</v>
      </c>
      <c r="F88" s="204">
        <v>0</v>
      </c>
      <c r="G88" s="204">
        <v>0</v>
      </c>
      <c r="H88" s="204">
        <v>0</v>
      </c>
      <c r="I88" s="204">
        <v>0</v>
      </c>
      <c r="J88" s="204">
        <v>0</v>
      </c>
      <c r="K88" s="204">
        <v>44</v>
      </c>
      <c r="L88" s="204">
        <v>60</v>
      </c>
      <c r="M88" s="204">
        <v>0</v>
      </c>
      <c r="N88" s="204">
        <v>0</v>
      </c>
      <c r="O88" s="204">
        <v>0</v>
      </c>
      <c r="P88" s="204">
        <v>0</v>
      </c>
      <c r="Q88" s="204">
        <v>0</v>
      </c>
      <c r="R88" s="204">
        <v>0</v>
      </c>
      <c r="S88" s="205">
        <v>0</v>
      </c>
      <c r="T88" s="198">
        <f>LARGE(E88:R88,1)+LARGE(E88:R88,2)+LARGE(E88:R88,3)+LARGE(E88:R88,4)+LARGE(E88:R88,5)+LARGE(E88:R88,6)+LARGE(E88:R88,7)+S88</f>
        <v>104</v>
      </c>
      <c r="V88" s="199">
        <f t="shared" si="7"/>
        <v>2</v>
      </c>
      <c r="W88" s="232">
        <f t="shared" si="6"/>
        <v>52</v>
      </c>
    </row>
    <row r="89" spans="2:23" ht="12.75">
      <c r="B89" s="201" t="s">
        <v>230</v>
      </c>
      <c r="C89" s="153" t="s">
        <v>239</v>
      </c>
      <c r="D89" s="152">
        <v>1954</v>
      </c>
      <c r="E89" s="233">
        <v>60</v>
      </c>
      <c r="F89" s="204">
        <v>0</v>
      </c>
      <c r="G89" s="204">
        <v>0</v>
      </c>
      <c r="H89" s="204">
        <v>0</v>
      </c>
      <c r="I89" s="204">
        <v>0</v>
      </c>
      <c r="J89" s="204">
        <v>40</v>
      </c>
      <c r="K89" s="204">
        <v>0</v>
      </c>
      <c r="L89" s="204">
        <v>0</v>
      </c>
      <c r="M89" s="204">
        <v>0</v>
      </c>
      <c r="N89" s="204">
        <v>0</v>
      </c>
      <c r="O89" s="204">
        <v>0</v>
      </c>
      <c r="P89" s="204">
        <v>0</v>
      </c>
      <c r="Q89" s="204">
        <v>0</v>
      </c>
      <c r="R89" s="204">
        <v>0</v>
      </c>
      <c r="S89" s="205">
        <v>0</v>
      </c>
      <c r="T89" s="198">
        <f>LARGE(E89:R89,1)+LARGE(E89:R89,2)+LARGE(E89:R89,3)+LARGE(E89:R89,4)+LARGE(E89:R89,5)+LARGE(E89:R89,6)+LARGE(E89:R89,7)+S89</f>
        <v>100</v>
      </c>
      <c r="V89" s="199">
        <f t="shared" si="7"/>
        <v>2</v>
      </c>
      <c r="W89" s="232">
        <f t="shared" si="6"/>
        <v>50</v>
      </c>
    </row>
    <row r="90" spans="2:23" ht="12.75">
      <c r="B90" s="245" t="s">
        <v>216</v>
      </c>
      <c r="C90" s="153" t="s">
        <v>70</v>
      </c>
      <c r="D90" s="152">
        <v>1953</v>
      </c>
      <c r="E90" s="202">
        <v>0</v>
      </c>
      <c r="F90" s="204">
        <v>0</v>
      </c>
      <c r="G90" s="204">
        <v>0</v>
      </c>
      <c r="H90" s="204">
        <v>66</v>
      </c>
      <c r="I90" s="204">
        <v>0</v>
      </c>
      <c r="J90" s="204">
        <v>0</v>
      </c>
      <c r="K90" s="204">
        <v>0</v>
      </c>
      <c r="L90" s="204">
        <v>0</v>
      </c>
      <c r="M90" s="204">
        <v>0</v>
      </c>
      <c r="N90" s="204">
        <v>0</v>
      </c>
      <c r="O90" s="204">
        <v>0</v>
      </c>
      <c r="P90" s="204">
        <v>0</v>
      </c>
      <c r="Q90" s="204">
        <v>0</v>
      </c>
      <c r="R90" s="204">
        <v>0</v>
      </c>
      <c r="S90" s="205">
        <v>0</v>
      </c>
      <c r="T90" s="198">
        <f>LARGE(E90:R90,1)+LARGE(E90:R90,2)+LARGE(E90:R90,3)+LARGE(E90:R90,4)+LARGE(E90:R90,5)+LARGE(E90:R90,6)+LARGE(E90:R90,7)+S90</f>
        <v>66</v>
      </c>
      <c r="V90" s="199">
        <f>COUNTIF(E90:S90,"&gt;0")</f>
        <v>1</v>
      </c>
      <c r="W90" s="232">
        <f>T90/V90</f>
        <v>66</v>
      </c>
    </row>
    <row r="91" spans="2:23" ht="12.75">
      <c r="B91" s="245" t="s">
        <v>245</v>
      </c>
      <c r="C91" s="153" t="s">
        <v>240</v>
      </c>
      <c r="D91" s="152">
        <v>1951</v>
      </c>
      <c r="E91" s="202">
        <v>0</v>
      </c>
      <c r="F91" s="204">
        <v>0</v>
      </c>
      <c r="G91" s="204">
        <v>0</v>
      </c>
      <c r="H91" s="204">
        <v>44</v>
      </c>
      <c r="I91" s="204">
        <v>0</v>
      </c>
      <c r="J91" s="204">
        <v>0</v>
      </c>
      <c r="K91" s="204">
        <v>0</v>
      </c>
      <c r="L91" s="204">
        <v>0</v>
      </c>
      <c r="M91" s="204">
        <v>0</v>
      </c>
      <c r="N91" s="204">
        <v>0</v>
      </c>
      <c r="O91" s="204">
        <v>0</v>
      </c>
      <c r="P91" s="204">
        <v>0</v>
      </c>
      <c r="Q91" s="204">
        <v>0</v>
      </c>
      <c r="R91" s="204">
        <v>0</v>
      </c>
      <c r="S91" s="205">
        <v>0</v>
      </c>
      <c r="T91" s="198">
        <f>LARGE(E91:R91,1)+LARGE(E91:R91,2)+LARGE(E91:R91,3)+LARGE(E91:R91,4)+LARGE(E91:R91,5)+LARGE(E91:R91,6)+LARGE(E91:R91,7)+S91</f>
        <v>44</v>
      </c>
      <c r="V91" s="199">
        <f>COUNTIF(E91:S91,"&gt;0")</f>
        <v>1</v>
      </c>
      <c r="W91" s="232">
        <f>T91/V91</f>
        <v>44</v>
      </c>
    </row>
    <row r="92" spans="2:23" ht="13.5" thickBot="1">
      <c r="B92" s="206" t="s">
        <v>245</v>
      </c>
      <c r="C92" s="136" t="s">
        <v>348</v>
      </c>
      <c r="D92" s="89">
        <v>1953</v>
      </c>
      <c r="E92" s="246">
        <v>0</v>
      </c>
      <c r="F92" s="235">
        <v>0</v>
      </c>
      <c r="G92" s="235">
        <v>0</v>
      </c>
      <c r="H92" s="235">
        <v>0</v>
      </c>
      <c r="I92" s="235">
        <v>0</v>
      </c>
      <c r="J92" s="235">
        <v>0</v>
      </c>
      <c r="K92" s="235">
        <v>44</v>
      </c>
      <c r="L92" s="235">
        <v>0</v>
      </c>
      <c r="M92" s="235">
        <v>0</v>
      </c>
      <c r="N92" s="235">
        <v>0</v>
      </c>
      <c r="O92" s="235">
        <v>0</v>
      </c>
      <c r="P92" s="235">
        <v>0</v>
      </c>
      <c r="Q92" s="235">
        <v>0</v>
      </c>
      <c r="R92" s="235">
        <v>0</v>
      </c>
      <c r="S92" s="236">
        <v>0</v>
      </c>
      <c r="T92" s="210">
        <f>LARGE(E92:R92,1)+LARGE(E92:R92,2)+LARGE(E92:R92,3)+LARGE(E92:R92,4)+LARGE(E92:R92,5)+LARGE(E92:R92,6)+LARGE(E92:R92,7)+S92</f>
        <v>44</v>
      </c>
      <c r="V92" s="211">
        <f>COUNTIF(E92:S92,"&gt;0")</f>
        <v>1</v>
      </c>
      <c r="W92" s="212">
        <f t="shared" si="6"/>
        <v>44</v>
      </c>
    </row>
    <row r="93" spans="5:18" ht="13.5" thickBot="1"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</row>
    <row r="94" spans="2:23" ht="13.5" thickBot="1">
      <c r="B94" s="182" t="s">
        <v>0</v>
      </c>
      <c r="C94" s="84" t="s">
        <v>14</v>
      </c>
      <c r="D94" s="83" t="s">
        <v>22</v>
      </c>
      <c r="E94" s="4">
        <v>1</v>
      </c>
      <c r="F94" s="5">
        <v>2</v>
      </c>
      <c r="G94" s="5">
        <v>3</v>
      </c>
      <c r="H94" s="5">
        <v>4</v>
      </c>
      <c r="I94" s="5">
        <v>5</v>
      </c>
      <c r="J94" s="5">
        <v>6</v>
      </c>
      <c r="K94" s="5">
        <v>7</v>
      </c>
      <c r="L94" s="44">
        <v>8</v>
      </c>
      <c r="M94" s="5">
        <v>9</v>
      </c>
      <c r="N94" s="5">
        <v>10</v>
      </c>
      <c r="O94" s="5">
        <v>11</v>
      </c>
      <c r="P94" s="5">
        <v>12</v>
      </c>
      <c r="Q94" s="5">
        <v>13</v>
      </c>
      <c r="R94" s="5">
        <v>14</v>
      </c>
      <c r="S94" s="5">
        <v>15</v>
      </c>
      <c r="T94" s="50" t="s">
        <v>21</v>
      </c>
      <c r="V94" s="50" t="s">
        <v>192</v>
      </c>
      <c r="W94" s="183" t="s">
        <v>193</v>
      </c>
    </row>
    <row r="95" spans="2:23" ht="12.75">
      <c r="B95" s="186" t="s">
        <v>194</v>
      </c>
      <c r="C95" s="81" t="s">
        <v>76</v>
      </c>
      <c r="D95" s="93">
        <v>1947</v>
      </c>
      <c r="E95" s="247">
        <v>60</v>
      </c>
      <c r="F95" s="189">
        <v>0</v>
      </c>
      <c r="G95" s="189">
        <v>60</v>
      </c>
      <c r="H95" s="189">
        <v>66</v>
      </c>
      <c r="I95" s="189">
        <v>60</v>
      </c>
      <c r="J95" s="189">
        <v>60</v>
      </c>
      <c r="K95" s="189">
        <v>66</v>
      </c>
      <c r="L95" s="189">
        <v>0</v>
      </c>
      <c r="M95" s="189">
        <v>0</v>
      </c>
      <c r="N95" s="189">
        <v>0</v>
      </c>
      <c r="O95" s="189">
        <v>0</v>
      </c>
      <c r="P95" s="189">
        <v>0</v>
      </c>
      <c r="Q95" s="189">
        <v>0</v>
      </c>
      <c r="R95" s="189">
        <v>0</v>
      </c>
      <c r="S95" s="172">
        <v>0</v>
      </c>
      <c r="T95" s="190">
        <f>LARGE(E95:R95,1)+LARGE(E95:R95,2)+LARGE(E95:R95,3)+LARGE(E95:R95,4)+LARGE(E95:R95,5)+LARGE(E95:R95,6)+LARGE(E95:R95,7)+S95</f>
        <v>372</v>
      </c>
      <c r="V95" s="192">
        <f aca="true" t="shared" si="8" ref="V95:V111">COUNTIF(E95:S95,"&gt;0")</f>
        <v>6</v>
      </c>
      <c r="W95" s="193">
        <f aca="true" t="shared" si="9" ref="W95:W111">T95/V95</f>
        <v>62</v>
      </c>
    </row>
    <row r="96" spans="2:23" ht="12.75">
      <c r="B96" s="201" t="s">
        <v>196</v>
      </c>
      <c r="C96" s="81" t="s">
        <v>85</v>
      </c>
      <c r="D96" s="93">
        <v>1947</v>
      </c>
      <c r="E96" s="195">
        <v>80</v>
      </c>
      <c r="F96" s="204">
        <v>100</v>
      </c>
      <c r="G96" s="204">
        <v>0</v>
      </c>
      <c r="H96" s="204">
        <v>88</v>
      </c>
      <c r="I96" s="204">
        <v>0</v>
      </c>
      <c r="J96" s="204">
        <v>0</v>
      </c>
      <c r="K96" s="204">
        <v>44</v>
      </c>
      <c r="L96" s="204">
        <v>40</v>
      </c>
      <c r="M96" s="204">
        <v>0</v>
      </c>
      <c r="N96" s="204">
        <v>0</v>
      </c>
      <c r="O96" s="204">
        <v>0</v>
      </c>
      <c r="P96" s="204">
        <v>0</v>
      </c>
      <c r="Q96" s="204">
        <v>0</v>
      </c>
      <c r="R96" s="204">
        <v>0</v>
      </c>
      <c r="S96" s="205">
        <v>0</v>
      </c>
      <c r="T96" s="198">
        <f>LARGE(E96:R96,1)+LARGE(E96:R96,2)+LARGE(E96:R96,3)+LARGE(E96:R96,4)+LARGE(E96:R96,5)+LARGE(E96:R96,6)+LARGE(E96:R96,7)+S96</f>
        <v>352</v>
      </c>
      <c r="V96" s="199">
        <f t="shared" si="8"/>
        <v>5</v>
      </c>
      <c r="W96" s="200">
        <f t="shared" si="9"/>
        <v>70.4</v>
      </c>
    </row>
    <row r="97" spans="2:23" ht="12.75">
      <c r="B97" s="201" t="s">
        <v>210</v>
      </c>
      <c r="C97" s="81" t="s">
        <v>241</v>
      </c>
      <c r="D97" s="93">
        <v>1949</v>
      </c>
      <c r="E97" s="202">
        <v>0</v>
      </c>
      <c r="F97" s="204">
        <v>0</v>
      </c>
      <c r="G97" s="204">
        <v>0</v>
      </c>
      <c r="H97" s="230">
        <v>0</v>
      </c>
      <c r="I97" s="230">
        <v>100</v>
      </c>
      <c r="J97" s="230">
        <v>80</v>
      </c>
      <c r="K97" s="230">
        <v>88</v>
      </c>
      <c r="L97" s="230">
        <v>60</v>
      </c>
      <c r="M97" s="230">
        <v>0</v>
      </c>
      <c r="N97" s="230">
        <v>0</v>
      </c>
      <c r="O97" s="230">
        <v>0</v>
      </c>
      <c r="P97" s="230">
        <v>0</v>
      </c>
      <c r="Q97" s="230">
        <v>0</v>
      </c>
      <c r="R97" s="230">
        <v>0</v>
      </c>
      <c r="S97" s="170">
        <v>0</v>
      </c>
      <c r="T97" s="198">
        <f>LARGE(E97:R97,1)+LARGE(E97:R97,2)+LARGE(E97:R97,3)+LARGE(E97:R97,4)+LARGE(E97:R97,5)+LARGE(E97:R97,6)+LARGE(E97:R97,7)+S97</f>
        <v>328</v>
      </c>
      <c r="V97" s="199">
        <f t="shared" si="8"/>
        <v>4</v>
      </c>
      <c r="W97" s="232">
        <f t="shared" si="9"/>
        <v>82</v>
      </c>
    </row>
    <row r="98" spans="2:23" ht="12.75">
      <c r="B98" s="201" t="s">
        <v>211</v>
      </c>
      <c r="C98" s="75" t="s">
        <v>243</v>
      </c>
      <c r="D98" s="93">
        <v>1949</v>
      </c>
      <c r="E98" s="202">
        <v>0</v>
      </c>
      <c r="F98" s="204">
        <v>0</v>
      </c>
      <c r="G98" s="204">
        <v>0</v>
      </c>
      <c r="H98" s="230">
        <v>0</v>
      </c>
      <c r="I98" s="230">
        <v>80</v>
      </c>
      <c r="J98" s="230">
        <v>40</v>
      </c>
      <c r="K98" s="230">
        <v>110</v>
      </c>
      <c r="L98" s="230">
        <v>80</v>
      </c>
      <c r="M98" s="230">
        <v>0</v>
      </c>
      <c r="N98" s="230">
        <v>0</v>
      </c>
      <c r="O98" s="230">
        <v>0</v>
      </c>
      <c r="P98" s="230">
        <v>0</v>
      </c>
      <c r="Q98" s="230">
        <v>0</v>
      </c>
      <c r="R98" s="230">
        <v>0</v>
      </c>
      <c r="S98" s="170">
        <v>0</v>
      </c>
      <c r="T98" s="198">
        <f>LARGE(E98:R98,1)+LARGE(E98:R98,2)+LARGE(E98:R98,3)+LARGE(E98:R98,4)+LARGE(E98:R98,5)+LARGE(E98:R98,6)+LARGE(E98:R98,7)+S98</f>
        <v>310</v>
      </c>
      <c r="V98" s="199">
        <f t="shared" si="8"/>
        <v>4</v>
      </c>
      <c r="W98" s="232">
        <f t="shared" si="9"/>
        <v>77.5</v>
      </c>
    </row>
    <row r="99" spans="2:23" ht="12.75">
      <c r="B99" s="201" t="s">
        <v>212</v>
      </c>
      <c r="C99" s="77" t="s">
        <v>244</v>
      </c>
      <c r="D99" s="93">
        <v>1944</v>
      </c>
      <c r="E99" s="202">
        <v>0</v>
      </c>
      <c r="F99" s="204">
        <v>60</v>
      </c>
      <c r="G99" s="204">
        <v>0</v>
      </c>
      <c r="H99" s="204">
        <v>44</v>
      </c>
      <c r="I99" s="204">
        <v>40</v>
      </c>
      <c r="J99" s="204">
        <v>30</v>
      </c>
      <c r="K99" s="204">
        <v>44</v>
      </c>
      <c r="L99" s="204">
        <v>40</v>
      </c>
      <c r="M99" s="204">
        <v>0</v>
      </c>
      <c r="N99" s="204">
        <v>0</v>
      </c>
      <c r="O99" s="204">
        <v>0</v>
      </c>
      <c r="P99" s="204">
        <v>0</v>
      </c>
      <c r="Q99" s="204">
        <v>0</v>
      </c>
      <c r="R99" s="204">
        <v>0</v>
      </c>
      <c r="S99" s="205">
        <v>0</v>
      </c>
      <c r="T99" s="198">
        <f>LARGE(E99:R99,1)+LARGE(E99:R99,2)+LARGE(E99:R99,3)+LARGE(E99:R99,4)+LARGE(E99:R99,5)+LARGE(E99:R99,6)+LARGE(E99:R99,7)+S99</f>
        <v>258</v>
      </c>
      <c r="V99" s="199">
        <f t="shared" si="8"/>
        <v>6</v>
      </c>
      <c r="W99" s="232">
        <f t="shared" si="9"/>
        <v>43</v>
      </c>
    </row>
    <row r="100" spans="2:23" ht="12.75">
      <c r="B100" s="201" t="s">
        <v>213</v>
      </c>
      <c r="C100" s="154" t="s">
        <v>25</v>
      </c>
      <c r="D100" s="152">
        <v>1950</v>
      </c>
      <c r="E100" s="202">
        <v>0</v>
      </c>
      <c r="F100" s="248">
        <v>0</v>
      </c>
      <c r="G100" s="248">
        <v>0</v>
      </c>
      <c r="H100" s="248">
        <v>66</v>
      </c>
      <c r="I100" s="204">
        <v>0</v>
      </c>
      <c r="J100" s="204">
        <v>60</v>
      </c>
      <c r="K100" s="204">
        <v>44</v>
      </c>
      <c r="L100" s="204">
        <v>40</v>
      </c>
      <c r="M100" s="204">
        <v>0</v>
      </c>
      <c r="N100" s="204">
        <v>0</v>
      </c>
      <c r="O100" s="204">
        <v>0</v>
      </c>
      <c r="P100" s="204">
        <v>0</v>
      </c>
      <c r="Q100" s="204">
        <v>0</v>
      </c>
      <c r="R100" s="204">
        <v>0</v>
      </c>
      <c r="S100" s="205">
        <v>0</v>
      </c>
      <c r="T100" s="198">
        <f>LARGE(E100:R100,1)+LARGE(E100:R100,2)+LARGE(E100:R100,3)+LARGE(E100:R100,4)+LARGE(E100:R100,5)+LARGE(E100:R100,6)+LARGE(E100:R100,7)+S100</f>
        <v>210</v>
      </c>
      <c r="V100" s="199">
        <f t="shared" si="8"/>
        <v>4</v>
      </c>
      <c r="W100" s="232">
        <f t="shared" si="9"/>
        <v>52.5</v>
      </c>
    </row>
    <row r="101" spans="2:23" ht="12.75">
      <c r="B101" s="201" t="s">
        <v>214</v>
      </c>
      <c r="C101" s="154" t="s">
        <v>74</v>
      </c>
      <c r="D101" s="152">
        <v>1949</v>
      </c>
      <c r="E101" s="234">
        <v>100</v>
      </c>
      <c r="F101" s="248">
        <v>0</v>
      </c>
      <c r="G101" s="248">
        <v>0</v>
      </c>
      <c r="H101" s="248">
        <v>0</v>
      </c>
      <c r="I101" s="204">
        <v>0</v>
      </c>
      <c r="J101" s="204">
        <v>100</v>
      </c>
      <c r="K101" s="204">
        <v>0</v>
      </c>
      <c r="L101" s="204">
        <v>0</v>
      </c>
      <c r="M101" s="204">
        <v>0</v>
      </c>
      <c r="N101" s="204">
        <v>0</v>
      </c>
      <c r="O101" s="204">
        <v>0</v>
      </c>
      <c r="P101" s="204">
        <v>0</v>
      </c>
      <c r="Q101" s="204">
        <v>0</v>
      </c>
      <c r="R101" s="204">
        <v>0</v>
      </c>
      <c r="S101" s="205">
        <v>0</v>
      </c>
      <c r="T101" s="198">
        <f>LARGE(E101:R101,1)+LARGE(E101:R101,2)+LARGE(E101:R101,3)+LARGE(E101:R101,4)+LARGE(E101:R101,5)+LARGE(E101:R101,6)+LARGE(E101:R101,7)+S101</f>
        <v>200</v>
      </c>
      <c r="V101" s="199">
        <f t="shared" si="8"/>
        <v>2</v>
      </c>
      <c r="W101" s="232">
        <f t="shared" si="9"/>
        <v>100</v>
      </c>
    </row>
    <row r="102" spans="2:23" ht="12.75">
      <c r="B102" s="201" t="s">
        <v>228</v>
      </c>
      <c r="C102" s="154" t="s">
        <v>84</v>
      </c>
      <c r="D102" s="152">
        <v>1946</v>
      </c>
      <c r="E102" s="249">
        <v>60</v>
      </c>
      <c r="F102" s="250">
        <v>80</v>
      </c>
      <c r="G102" s="250">
        <v>0</v>
      </c>
      <c r="H102" s="250">
        <v>0</v>
      </c>
      <c r="I102" s="230">
        <v>0</v>
      </c>
      <c r="J102" s="230">
        <v>40</v>
      </c>
      <c r="K102" s="230">
        <v>0</v>
      </c>
      <c r="L102" s="230">
        <v>0</v>
      </c>
      <c r="M102" s="230">
        <v>0</v>
      </c>
      <c r="N102" s="230">
        <v>0</v>
      </c>
      <c r="O102" s="230">
        <v>0</v>
      </c>
      <c r="P102" s="230">
        <v>0</v>
      </c>
      <c r="Q102" s="230">
        <v>0</v>
      </c>
      <c r="R102" s="230">
        <v>0</v>
      </c>
      <c r="S102" s="170">
        <v>0</v>
      </c>
      <c r="T102" s="198">
        <f>LARGE(E102:R102,1)+LARGE(E102:R102,2)+LARGE(E102:R102,3)+LARGE(E102:R102,4)+LARGE(E102:R102,5)+LARGE(E102:R102,6)+LARGE(E102:R102,7)+S102</f>
        <v>180</v>
      </c>
      <c r="V102" s="199">
        <f t="shared" si="8"/>
        <v>3</v>
      </c>
      <c r="W102" s="232">
        <f t="shared" si="9"/>
        <v>60</v>
      </c>
    </row>
    <row r="103" spans="2:23" ht="12.75">
      <c r="B103" s="201" t="s">
        <v>230</v>
      </c>
      <c r="C103" s="154" t="s">
        <v>98</v>
      </c>
      <c r="D103" s="152">
        <v>1946</v>
      </c>
      <c r="E103" s="202">
        <v>0</v>
      </c>
      <c r="F103" s="248">
        <v>0</v>
      </c>
      <c r="G103" s="248">
        <v>0</v>
      </c>
      <c r="H103" s="248">
        <v>44</v>
      </c>
      <c r="I103" s="204">
        <v>60</v>
      </c>
      <c r="J103" s="204">
        <v>0</v>
      </c>
      <c r="K103" s="204">
        <v>0</v>
      </c>
      <c r="L103" s="204">
        <v>40</v>
      </c>
      <c r="M103" s="204">
        <v>0</v>
      </c>
      <c r="N103" s="204">
        <v>0</v>
      </c>
      <c r="O103" s="204">
        <v>0</v>
      </c>
      <c r="P103" s="204">
        <v>0</v>
      </c>
      <c r="Q103" s="204">
        <v>0</v>
      </c>
      <c r="R103" s="204">
        <v>0</v>
      </c>
      <c r="S103" s="205">
        <v>0</v>
      </c>
      <c r="T103" s="198">
        <f>LARGE(E103:R103,1)+LARGE(E103:R103,2)+LARGE(E103:R103,3)+LARGE(E103:R103,4)+LARGE(E103:R103,5)+LARGE(E103:R103,6)+LARGE(E103:R103,7)+S103</f>
        <v>144</v>
      </c>
      <c r="V103" s="199">
        <f>COUNTIF(E103:S103,"&gt;0")</f>
        <v>3</v>
      </c>
      <c r="W103" s="232">
        <f t="shared" si="9"/>
        <v>48</v>
      </c>
    </row>
    <row r="104" spans="2:23" ht="12.75">
      <c r="B104" s="201" t="s">
        <v>216</v>
      </c>
      <c r="C104" s="154" t="s">
        <v>83</v>
      </c>
      <c r="D104" s="152">
        <v>1946</v>
      </c>
      <c r="E104" s="202">
        <v>0</v>
      </c>
      <c r="F104" s="248">
        <v>0</v>
      </c>
      <c r="G104" s="248">
        <v>0</v>
      </c>
      <c r="H104" s="248">
        <v>110</v>
      </c>
      <c r="I104" s="204">
        <v>0</v>
      </c>
      <c r="J104" s="204">
        <v>0</v>
      </c>
      <c r="K104" s="204">
        <v>0</v>
      </c>
      <c r="L104" s="204">
        <v>0</v>
      </c>
      <c r="M104" s="204">
        <v>0</v>
      </c>
      <c r="N104" s="204">
        <v>0</v>
      </c>
      <c r="O104" s="204">
        <v>0</v>
      </c>
      <c r="P104" s="204">
        <v>0</v>
      </c>
      <c r="Q104" s="204">
        <v>0</v>
      </c>
      <c r="R104" s="204">
        <v>0</v>
      </c>
      <c r="S104" s="205">
        <v>0</v>
      </c>
      <c r="T104" s="198">
        <f>LARGE(E104:R104,1)+LARGE(E104:R104,2)+LARGE(E104:R104,3)+LARGE(E104:R104,4)+LARGE(E104:R104,5)+LARGE(E104:R104,6)+LARGE(E104:R104,7)+S104</f>
        <v>110</v>
      </c>
      <c r="V104" s="199">
        <f>COUNTIF(E104:S104,"&gt;0")</f>
        <v>1</v>
      </c>
      <c r="W104" s="232">
        <f t="shared" si="9"/>
        <v>110</v>
      </c>
    </row>
    <row r="105" spans="2:23" ht="12.75">
      <c r="B105" s="201" t="s">
        <v>349</v>
      </c>
      <c r="C105" s="85" t="s">
        <v>341</v>
      </c>
      <c r="D105" s="93">
        <v>1948</v>
      </c>
      <c r="E105" s="202">
        <v>0</v>
      </c>
      <c r="F105" s="204">
        <v>0</v>
      </c>
      <c r="G105" s="204">
        <v>0</v>
      </c>
      <c r="H105" s="204">
        <v>0</v>
      </c>
      <c r="I105" s="204">
        <v>0</v>
      </c>
      <c r="J105" s="204">
        <v>0</v>
      </c>
      <c r="K105" s="204"/>
      <c r="L105" s="204">
        <v>100</v>
      </c>
      <c r="M105" s="204">
        <v>0</v>
      </c>
      <c r="N105" s="204">
        <v>0</v>
      </c>
      <c r="O105" s="204">
        <v>0</v>
      </c>
      <c r="P105" s="204">
        <v>0</v>
      </c>
      <c r="Q105" s="204">
        <v>0</v>
      </c>
      <c r="R105" s="204">
        <v>0</v>
      </c>
      <c r="S105" s="205">
        <v>0</v>
      </c>
      <c r="T105" s="198">
        <f>LARGE(E105:R105,1)+LARGE(E105:R105,2)+LARGE(E105:R105,3)+LARGE(E105:R105,4)+LARGE(E105:R105,5)+LARGE(E105:R105,6)+LARGE(E105:R105,7)+S105</f>
        <v>100</v>
      </c>
      <c r="V105" s="199">
        <f>COUNTIF(E105:S105,"&gt;0")</f>
        <v>1</v>
      </c>
      <c r="W105" s="232">
        <f t="shared" si="9"/>
        <v>100</v>
      </c>
    </row>
    <row r="106" spans="2:23" ht="12.75">
      <c r="B106" s="201" t="s">
        <v>349</v>
      </c>
      <c r="C106" s="154" t="s">
        <v>75</v>
      </c>
      <c r="D106" s="152">
        <v>1946</v>
      </c>
      <c r="E106" s="249">
        <v>40</v>
      </c>
      <c r="F106" s="248">
        <v>0</v>
      </c>
      <c r="G106" s="250">
        <v>60</v>
      </c>
      <c r="H106" s="248">
        <v>0</v>
      </c>
      <c r="I106" s="204">
        <v>0</v>
      </c>
      <c r="J106" s="204">
        <v>0</v>
      </c>
      <c r="K106" s="204">
        <v>0</v>
      </c>
      <c r="L106" s="204">
        <v>0</v>
      </c>
      <c r="M106" s="204">
        <v>0</v>
      </c>
      <c r="N106" s="204">
        <v>0</v>
      </c>
      <c r="O106" s="204">
        <v>0</v>
      </c>
      <c r="P106" s="204">
        <v>0</v>
      </c>
      <c r="Q106" s="204">
        <v>0</v>
      </c>
      <c r="R106" s="204">
        <v>0</v>
      </c>
      <c r="S106" s="205">
        <v>0</v>
      </c>
      <c r="T106" s="198">
        <f>LARGE(E106:R106,1)+LARGE(E106:R106,2)+LARGE(E106:R106,3)+LARGE(E106:R106,4)+LARGE(E106:R106,5)+LARGE(E106:R106,6)+LARGE(E106:R106,7)+S106</f>
        <v>100</v>
      </c>
      <c r="V106" s="199">
        <f t="shared" si="8"/>
        <v>2</v>
      </c>
      <c r="W106" s="232">
        <f t="shared" si="9"/>
        <v>50</v>
      </c>
    </row>
    <row r="107" spans="2:23" ht="12.75">
      <c r="B107" s="201" t="s">
        <v>349</v>
      </c>
      <c r="C107" s="154" t="s">
        <v>246</v>
      </c>
      <c r="D107" s="152">
        <v>1946</v>
      </c>
      <c r="E107" s="202">
        <v>0</v>
      </c>
      <c r="F107" s="248">
        <v>0</v>
      </c>
      <c r="G107" s="250">
        <v>100</v>
      </c>
      <c r="H107" s="248">
        <v>0</v>
      </c>
      <c r="I107" s="204">
        <v>0</v>
      </c>
      <c r="J107" s="204">
        <v>0</v>
      </c>
      <c r="K107" s="204">
        <v>0</v>
      </c>
      <c r="L107" s="204">
        <v>0</v>
      </c>
      <c r="M107" s="204">
        <v>0</v>
      </c>
      <c r="N107" s="204">
        <v>0</v>
      </c>
      <c r="O107" s="204">
        <v>0</v>
      </c>
      <c r="P107" s="204">
        <v>0</v>
      </c>
      <c r="Q107" s="204">
        <v>0</v>
      </c>
      <c r="R107" s="204">
        <v>0</v>
      </c>
      <c r="S107" s="205">
        <v>0</v>
      </c>
      <c r="T107" s="198">
        <f>LARGE(E107:R107,1)+LARGE(E107:R107,2)+LARGE(E107:R107,3)+LARGE(E107:R107,4)+LARGE(E107:R107,5)+LARGE(E107:R107,6)+LARGE(E107:R107,7)+S107</f>
        <v>100</v>
      </c>
      <c r="V107" s="199">
        <f>COUNTIF(E107:S107,"&gt;0")</f>
        <v>1</v>
      </c>
      <c r="W107" s="232">
        <f>T107/V107</f>
        <v>100</v>
      </c>
    </row>
    <row r="108" spans="2:23" ht="12.75">
      <c r="B108" s="245" t="s">
        <v>282</v>
      </c>
      <c r="C108" s="154" t="s">
        <v>131</v>
      </c>
      <c r="D108" s="152">
        <v>1948</v>
      </c>
      <c r="E108" s="202">
        <v>0</v>
      </c>
      <c r="F108" s="248">
        <v>0</v>
      </c>
      <c r="G108" s="248">
        <v>0</v>
      </c>
      <c r="H108" s="248">
        <v>0</v>
      </c>
      <c r="I108" s="204">
        <v>0</v>
      </c>
      <c r="J108" s="204">
        <v>0</v>
      </c>
      <c r="K108" s="204">
        <v>66</v>
      </c>
      <c r="L108" s="204">
        <v>0</v>
      </c>
      <c r="M108" s="204">
        <v>0</v>
      </c>
      <c r="N108" s="204">
        <v>0</v>
      </c>
      <c r="O108" s="204">
        <v>0</v>
      </c>
      <c r="P108" s="204">
        <v>0</v>
      </c>
      <c r="Q108" s="204">
        <v>0</v>
      </c>
      <c r="R108" s="204">
        <v>0</v>
      </c>
      <c r="S108" s="205">
        <v>0</v>
      </c>
      <c r="T108" s="198">
        <f>LARGE(E108:R108,1)+LARGE(E108:R108,2)+LARGE(E108:R108,3)+LARGE(E108:R108,4)+LARGE(E108:R108,5)+LARGE(E108:R108,6)+LARGE(E108:R108,7)+S108</f>
        <v>66</v>
      </c>
      <c r="V108" s="199">
        <f>COUNTIF(E108:S108,"&gt;0")</f>
        <v>1</v>
      </c>
      <c r="W108" s="232">
        <f>T108/V108</f>
        <v>66</v>
      </c>
    </row>
    <row r="109" spans="2:23" ht="12.75">
      <c r="B109" s="245" t="s">
        <v>283</v>
      </c>
      <c r="C109" s="154" t="s">
        <v>335</v>
      </c>
      <c r="D109" s="152">
        <v>1947</v>
      </c>
      <c r="E109" s="202">
        <v>0</v>
      </c>
      <c r="F109" s="204">
        <v>0</v>
      </c>
      <c r="G109" s="204">
        <v>0</v>
      </c>
      <c r="H109" s="204">
        <v>0</v>
      </c>
      <c r="I109" s="204">
        <v>0</v>
      </c>
      <c r="J109" s="204">
        <v>0</v>
      </c>
      <c r="K109" s="204"/>
      <c r="L109" s="204">
        <v>60</v>
      </c>
      <c r="M109" s="204">
        <v>0</v>
      </c>
      <c r="N109" s="204">
        <v>0</v>
      </c>
      <c r="O109" s="204">
        <v>0</v>
      </c>
      <c r="P109" s="204">
        <v>0</v>
      </c>
      <c r="Q109" s="204">
        <v>0</v>
      </c>
      <c r="R109" s="204">
        <v>0</v>
      </c>
      <c r="S109" s="205">
        <v>0</v>
      </c>
      <c r="T109" s="198">
        <f>LARGE(E109:R109,1)+LARGE(E109:R109,2)+LARGE(E109:R109,3)+LARGE(E109:R109,4)+LARGE(E109:R109,5)+LARGE(E109:R109,6)+LARGE(E109:R109,7)+S109</f>
        <v>60</v>
      </c>
      <c r="V109" s="199">
        <f>COUNTIF(E109:S109,"&gt;0")</f>
        <v>1</v>
      </c>
      <c r="W109" s="232">
        <f>T109/V109</f>
        <v>60</v>
      </c>
    </row>
    <row r="110" spans="2:23" ht="12.75">
      <c r="B110" s="245" t="s">
        <v>274</v>
      </c>
      <c r="C110" s="154" t="s">
        <v>249</v>
      </c>
      <c r="D110" s="152">
        <v>1950</v>
      </c>
      <c r="E110" s="202">
        <v>0</v>
      </c>
      <c r="F110" s="248">
        <v>0</v>
      </c>
      <c r="G110" s="248">
        <v>0</v>
      </c>
      <c r="H110" s="250">
        <v>0</v>
      </c>
      <c r="I110" s="230"/>
      <c r="J110" s="230">
        <v>40</v>
      </c>
      <c r="K110" s="230">
        <v>0</v>
      </c>
      <c r="L110" s="230">
        <v>0</v>
      </c>
      <c r="M110" s="230">
        <v>0</v>
      </c>
      <c r="N110" s="230">
        <v>0</v>
      </c>
      <c r="O110" s="230">
        <v>0</v>
      </c>
      <c r="P110" s="230">
        <v>0</v>
      </c>
      <c r="Q110" s="230">
        <v>0</v>
      </c>
      <c r="R110" s="230">
        <v>0</v>
      </c>
      <c r="S110" s="170">
        <v>0</v>
      </c>
      <c r="T110" s="198">
        <f>LARGE(E110:R110,1)+LARGE(E110:R110,2)+LARGE(E110:R110,3)+LARGE(E110:R110,4)+LARGE(E110:R110,5)+LARGE(E110:R110,6)+LARGE(E110:R110,7)+S110</f>
        <v>40</v>
      </c>
      <c r="V110" s="199">
        <f>COUNTIF(E110:S110,"&gt;0")</f>
        <v>1</v>
      </c>
      <c r="W110" s="232">
        <f>T110/V110</f>
        <v>40</v>
      </c>
    </row>
    <row r="111" spans="2:23" ht="13.5" thickBot="1">
      <c r="B111" s="206" t="s">
        <v>274</v>
      </c>
      <c r="C111" s="76" t="s">
        <v>250</v>
      </c>
      <c r="D111" s="89">
        <v>1949</v>
      </c>
      <c r="E111" s="246">
        <v>0</v>
      </c>
      <c r="F111" s="235">
        <v>0</v>
      </c>
      <c r="G111" s="235">
        <v>0</v>
      </c>
      <c r="H111" s="209">
        <v>0</v>
      </c>
      <c r="I111" s="209"/>
      <c r="J111" s="209">
        <v>40</v>
      </c>
      <c r="K111" s="209">
        <v>0</v>
      </c>
      <c r="L111" s="209">
        <v>0</v>
      </c>
      <c r="M111" s="209">
        <v>0</v>
      </c>
      <c r="N111" s="209">
        <v>0</v>
      </c>
      <c r="O111" s="209">
        <v>0</v>
      </c>
      <c r="P111" s="209">
        <v>0</v>
      </c>
      <c r="Q111" s="209">
        <v>0</v>
      </c>
      <c r="R111" s="209">
        <v>0</v>
      </c>
      <c r="S111" s="171">
        <v>0</v>
      </c>
      <c r="T111" s="210">
        <f>LARGE(E111:R111,1)+LARGE(E111:R111,2)+LARGE(E111:R111,3)+LARGE(E111:R111,4)+LARGE(E111:R111,5)+LARGE(E111:R111,6)+LARGE(E111:R111,7)+S111</f>
        <v>40</v>
      </c>
      <c r="V111" s="211">
        <f t="shared" si="8"/>
        <v>1</v>
      </c>
      <c r="W111" s="212">
        <f t="shared" si="9"/>
        <v>40</v>
      </c>
    </row>
    <row r="112" spans="5:18" ht="13.5" thickBot="1"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</row>
    <row r="113" spans="2:23" ht="13.5" thickBot="1">
      <c r="B113" s="182" t="s">
        <v>0</v>
      </c>
      <c r="C113" s="84" t="s">
        <v>6</v>
      </c>
      <c r="D113" s="83" t="s">
        <v>22</v>
      </c>
      <c r="E113" s="4">
        <v>1</v>
      </c>
      <c r="F113" s="5">
        <v>2</v>
      </c>
      <c r="G113" s="5">
        <v>3</v>
      </c>
      <c r="H113" s="5">
        <v>4</v>
      </c>
      <c r="I113" s="5">
        <v>5</v>
      </c>
      <c r="J113" s="5">
        <v>6</v>
      </c>
      <c r="K113" s="5">
        <v>7</v>
      </c>
      <c r="L113" s="44">
        <v>8</v>
      </c>
      <c r="M113" s="5">
        <v>9</v>
      </c>
      <c r="N113" s="5">
        <v>10</v>
      </c>
      <c r="O113" s="5">
        <v>11</v>
      </c>
      <c r="P113" s="5">
        <v>12</v>
      </c>
      <c r="Q113" s="5">
        <v>13</v>
      </c>
      <c r="R113" s="5">
        <v>14</v>
      </c>
      <c r="S113" s="5">
        <v>15</v>
      </c>
      <c r="T113" s="50" t="s">
        <v>21</v>
      </c>
      <c r="V113" s="50" t="s">
        <v>192</v>
      </c>
      <c r="W113" s="183" t="s">
        <v>193</v>
      </c>
    </row>
    <row r="114" spans="2:23" ht="12.75">
      <c r="B114" s="186" t="s">
        <v>194</v>
      </c>
      <c r="C114" s="85" t="s">
        <v>31</v>
      </c>
      <c r="D114" s="93">
        <v>1942</v>
      </c>
      <c r="E114" s="187">
        <v>60</v>
      </c>
      <c r="F114" s="226">
        <v>100</v>
      </c>
      <c r="G114" s="226">
        <v>0</v>
      </c>
      <c r="H114" s="226">
        <v>44</v>
      </c>
      <c r="I114" s="226">
        <v>100</v>
      </c>
      <c r="J114" s="226">
        <v>100</v>
      </c>
      <c r="K114" s="226">
        <v>88</v>
      </c>
      <c r="L114" s="226">
        <v>60</v>
      </c>
      <c r="M114" s="226">
        <v>0</v>
      </c>
      <c r="N114" s="226">
        <v>0</v>
      </c>
      <c r="O114" s="226">
        <v>0</v>
      </c>
      <c r="P114" s="226">
        <v>0</v>
      </c>
      <c r="Q114" s="226">
        <v>0</v>
      </c>
      <c r="R114" s="226">
        <v>0</v>
      </c>
      <c r="S114" s="227">
        <v>0</v>
      </c>
      <c r="T114" s="190">
        <f>LARGE(E114:R114,1)+LARGE(E114:R114,2)+LARGE(E114:R114,3)+LARGE(E114:R114,4)+LARGE(E114:R114,5)+LARGE(E114:R114,6)+LARGE(E114:R114,7)+S114</f>
        <v>552</v>
      </c>
      <c r="V114" s="192">
        <f aca="true" t="shared" si="10" ref="V114:V132">COUNTIF(E114:S114,"&gt;0")</f>
        <v>7</v>
      </c>
      <c r="W114" s="193">
        <f aca="true" t="shared" si="11" ref="W114:W132">T114/V114</f>
        <v>78.85714285714286</v>
      </c>
    </row>
    <row r="115" spans="2:23" ht="12.75">
      <c r="B115" s="201" t="s">
        <v>196</v>
      </c>
      <c r="C115" s="166" t="s">
        <v>99</v>
      </c>
      <c r="D115" s="88">
        <v>1941</v>
      </c>
      <c r="E115" s="202">
        <v>0</v>
      </c>
      <c r="F115" s="204">
        <v>60</v>
      </c>
      <c r="G115" s="230">
        <v>80</v>
      </c>
      <c r="H115" s="204">
        <v>44</v>
      </c>
      <c r="I115" s="204">
        <v>60</v>
      </c>
      <c r="J115" s="204">
        <v>60</v>
      </c>
      <c r="K115" s="204">
        <v>44</v>
      </c>
      <c r="L115" s="204">
        <v>40</v>
      </c>
      <c r="M115" s="204">
        <v>0</v>
      </c>
      <c r="N115" s="204">
        <v>0</v>
      </c>
      <c r="O115" s="204">
        <v>0</v>
      </c>
      <c r="P115" s="204">
        <v>0</v>
      </c>
      <c r="Q115" s="204">
        <v>0</v>
      </c>
      <c r="R115" s="204">
        <v>0</v>
      </c>
      <c r="S115" s="205">
        <v>0</v>
      </c>
      <c r="T115" s="198">
        <f>LARGE(E115:R115,1)+LARGE(E115:R115,2)+LARGE(E115:R115,3)+LARGE(E115:R115,4)+LARGE(E115:R115,5)+LARGE(E115:R115,6)+LARGE(E115:R115,7)+S115</f>
        <v>388</v>
      </c>
      <c r="V115" s="199">
        <f t="shared" si="10"/>
        <v>7</v>
      </c>
      <c r="W115" s="200">
        <f t="shared" si="11"/>
        <v>55.42857142857143</v>
      </c>
    </row>
    <row r="116" spans="2:23" ht="12.75">
      <c r="B116" s="201" t="s">
        <v>210</v>
      </c>
      <c r="C116" s="251" t="s">
        <v>44</v>
      </c>
      <c r="D116" s="88">
        <v>1942</v>
      </c>
      <c r="E116" s="234">
        <v>40</v>
      </c>
      <c r="F116" s="204">
        <v>40</v>
      </c>
      <c r="G116" s="230">
        <v>60</v>
      </c>
      <c r="H116" s="204">
        <v>44</v>
      </c>
      <c r="I116" s="204">
        <v>40</v>
      </c>
      <c r="J116" s="204">
        <v>60</v>
      </c>
      <c r="K116" s="204">
        <v>44</v>
      </c>
      <c r="L116" s="204">
        <v>30</v>
      </c>
      <c r="M116" s="204">
        <v>0</v>
      </c>
      <c r="N116" s="204">
        <v>0</v>
      </c>
      <c r="O116" s="204">
        <v>0</v>
      </c>
      <c r="P116" s="204">
        <v>0</v>
      </c>
      <c r="Q116" s="204">
        <v>0</v>
      </c>
      <c r="R116" s="204">
        <v>0</v>
      </c>
      <c r="S116" s="205">
        <v>0</v>
      </c>
      <c r="T116" s="198">
        <f>LARGE(E116:R116,1)+LARGE(E116:R116,2)+LARGE(E116:R116,3)+LARGE(E116:R116,4)+LARGE(E116:R116,5)+LARGE(E116:R116,6)+LARGE(E116:R116,7)+S116</f>
        <v>328</v>
      </c>
      <c r="V116" s="199">
        <f t="shared" si="10"/>
        <v>8</v>
      </c>
      <c r="W116" s="232">
        <f t="shared" si="11"/>
        <v>41</v>
      </c>
    </row>
    <row r="117" spans="2:23" ht="12.75">
      <c r="B117" s="201" t="s">
        <v>211</v>
      </c>
      <c r="C117" s="264" t="s">
        <v>43</v>
      </c>
      <c r="D117" s="88">
        <v>1944</v>
      </c>
      <c r="E117" s="242">
        <v>80</v>
      </c>
      <c r="F117" s="204">
        <v>80</v>
      </c>
      <c r="G117" s="204">
        <v>0</v>
      </c>
      <c r="H117" s="204">
        <v>0</v>
      </c>
      <c r="I117" s="204">
        <v>0</v>
      </c>
      <c r="J117" s="204">
        <v>0</v>
      </c>
      <c r="K117" s="204">
        <v>66</v>
      </c>
      <c r="L117" s="204">
        <v>100</v>
      </c>
      <c r="M117" s="204">
        <v>0</v>
      </c>
      <c r="N117" s="204">
        <v>0</v>
      </c>
      <c r="O117" s="204">
        <v>0</v>
      </c>
      <c r="P117" s="204">
        <v>0</v>
      </c>
      <c r="Q117" s="204">
        <v>0</v>
      </c>
      <c r="R117" s="204">
        <v>0</v>
      </c>
      <c r="S117" s="205">
        <v>0</v>
      </c>
      <c r="T117" s="198">
        <f>LARGE(E117:R117,1)+LARGE(E117:R117,2)+LARGE(E117:R117,3)+LARGE(E117:R117,4)+LARGE(E117:R117,5)+LARGE(E117:R117,6)+LARGE(E117:R117,7)+S117</f>
        <v>326</v>
      </c>
      <c r="V117" s="199">
        <f t="shared" si="10"/>
        <v>4</v>
      </c>
      <c r="W117" s="232">
        <f t="shared" si="11"/>
        <v>81.5</v>
      </c>
    </row>
    <row r="118" spans="2:23" ht="12.75">
      <c r="B118" s="201" t="s">
        <v>212</v>
      </c>
      <c r="C118" s="251" t="s">
        <v>54</v>
      </c>
      <c r="D118" s="88">
        <v>1943</v>
      </c>
      <c r="E118" s="234">
        <v>40</v>
      </c>
      <c r="F118" s="204">
        <v>40</v>
      </c>
      <c r="G118" s="204">
        <v>0</v>
      </c>
      <c r="H118" s="204">
        <v>88</v>
      </c>
      <c r="I118" s="204">
        <v>80</v>
      </c>
      <c r="J118" s="204">
        <v>0</v>
      </c>
      <c r="K118" s="204">
        <v>0</v>
      </c>
      <c r="L118" s="204">
        <v>40</v>
      </c>
      <c r="M118" s="204">
        <v>0</v>
      </c>
      <c r="N118" s="204">
        <v>0</v>
      </c>
      <c r="O118" s="204">
        <v>0</v>
      </c>
      <c r="P118" s="204">
        <v>0</v>
      </c>
      <c r="Q118" s="204">
        <v>0</v>
      </c>
      <c r="R118" s="204">
        <v>0</v>
      </c>
      <c r="S118" s="205">
        <v>0</v>
      </c>
      <c r="T118" s="198">
        <f>LARGE(E118:R118,1)+LARGE(E118:R118,2)+LARGE(E118:R118,3)+LARGE(E118:R118,4)+LARGE(E118:R118,5)+LARGE(E118:R118,6)+LARGE(E118:R118,7)+S118</f>
        <v>288</v>
      </c>
      <c r="V118" s="199">
        <f t="shared" si="10"/>
        <v>5</v>
      </c>
      <c r="W118" s="232">
        <f t="shared" si="11"/>
        <v>57.6</v>
      </c>
    </row>
    <row r="119" spans="2:23" ht="12.75">
      <c r="B119" s="201" t="s">
        <v>213</v>
      </c>
      <c r="C119" s="85" t="s">
        <v>109</v>
      </c>
      <c r="D119" s="93">
        <v>1941</v>
      </c>
      <c r="E119" s="202">
        <v>0</v>
      </c>
      <c r="F119" s="204">
        <v>0</v>
      </c>
      <c r="G119" s="230">
        <v>100</v>
      </c>
      <c r="H119" s="204">
        <v>44</v>
      </c>
      <c r="I119" s="204">
        <v>40</v>
      </c>
      <c r="J119" s="204">
        <v>80</v>
      </c>
      <c r="K119" s="204">
        <v>0</v>
      </c>
      <c r="L119" s="204">
        <v>0</v>
      </c>
      <c r="M119" s="204">
        <v>0</v>
      </c>
      <c r="N119" s="204">
        <v>0</v>
      </c>
      <c r="O119" s="204">
        <v>0</v>
      </c>
      <c r="P119" s="204">
        <v>0</v>
      </c>
      <c r="Q119" s="204">
        <v>0</v>
      </c>
      <c r="R119" s="204">
        <v>0</v>
      </c>
      <c r="S119" s="205">
        <v>0</v>
      </c>
      <c r="T119" s="198">
        <f>LARGE(E119:R119,1)+LARGE(E119:R119,2)+LARGE(E119:R119,3)+LARGE(E119:R119,4)+LARGE(E119:R119,5)+LARGE(E119:R119,6)+LARGE(E119:R119,7)+S119</f>
        <v>264</v>
      </c>
      <c r="V119" s="252">
        <f t="shared" si="10"/>
        <v>4</v>
      </c>
      <c r="W119" s="232">
        <f t="shared" si="11"/>
        <v>66</v>
      </c>
    </row>
    <row r="120" spans="2:23" ht="12.75">
      <c r="B120" s="201" t="s">
        <v>214</v>
      </c>
      <c r="C120" s="85" t="s">
        <v>97</v>
      </c>
      <c r="D120" s="93">
        <v>1945</v>
      </c>
      <c r="E120" s="260">
        <v>0</v>
      </c>
      <c r="F120" s="204">
        <v>60</v>
      </c>
      <c r="G120" s="204">
        <v>0</v>
      </c>
      <c r="H120" s="204">
        <v>66</v>
      </c>
      <c r="I120" s="204">
        <v>40</v>
      </c>
      <c r="J120" s="204">
        <v>0</v>
      </c>
      <c r="K120" s="204">
        <v>0</v>
      </c>
      <c r="L120" s="204">
        <v>80</v>
      </c>
      <c r="M120" s="204">
        <v>0</v>
      </c>
      <c r="N120" s="204">
        <v>0</v>
      </c>
      <c r="O120" s="204">
        <v>0</v>
      </c>
      <c r="P120" s="204">
        <v>0</v>
      </c>
      <c r="Q120" s="204">
        <v>0</v>
      </c>
      <c r="R120" s="204">
        <v>0</v>
      </c>
      <c r="S120" s="205">
        <v>0</v>
      </c>
      <c r="T120" s="198">
        <f>LARGE(E120:R120,1)+LARGE(E120:R120,2)+LARGE(E120:R120,3)+LARGE(E120:R120,4)+LARGE(E120:R120,5)+LARGE(E120:R120,6)+LARGE(E120:R120,7)+S120</f>
        <v>246</v>
      </c>
      <c r="V120" s="199">
        <f t="shared" si="10"/>
        <v>4</v>
      </c>
      <c r="W120" s="232">
        <f t="shared" si="11"/>
        <v>61.5</v>
      </c>
    </row>
    <row r="121" spans="2:23" ht="12.75">
      <c r="B121" s="201" t="s">
        <v>228</v>
      </c>
      <c r="C121" s="85" t="s">
        <v>251</v>
      </c>
      <c r="D121" s="93">
        <v>1942</v>
      </c>
      <c r="E121" s="242">
        <v>100</v>
      </c>
      <c r="F121" s="230">
        <v>0</v>
      </c>
      <c r="G121" s="230">
        <v>0</v>
      </c>
      <c r="H121" s="230">
        <v>110</v>
      </c>
      <c r="I121" s="230">
        <v>0</v>
      </c>
      <c r="J121" s="230">
        <v>0</v>
      </c>
      <c r="K121" s="230">
        <v>0</v>
      </c>
      <c r="L121" s="230">
        <v>0</v>
      </c>
      <c r="M121" s="230">
        <v>0</v>
      </c>
      <c r="N121" s="230">
        <v>0</v>
      </c>
      <c r="O121" s="230">
        <v>0</v>
      </c>
      <c r="P121" s="230">
        <v>0</v>
      </c>
      <c r="Q121" s="230">
        <v>0</v>
      </c>
      <c r="R121" s="230">
        <v>0</v>
      </c>
      <c r="S121" s="170">
        <v>0</v>
      </c>
      <c r="T121" s="198">
        <f>LARGE(E121:R121,1)+LARGE(E121:R121,2)+LARGE(E121:R121,3)+LARGE(E121:R121,4)+LARGE(E121:R121,5)+LARGE(E121:R121,6)+LARGE(E121:R121,7)+S121</f>
        <v>210</v>
      </c>
      <c r="V121" s="199">
        <f t="shared" si="10"/>
        <v>2</v>
      </c>
      <c r="W121" s="232">
        <f t="shared" si="11"/>
        <v>105</v>
      </c>
    </row>
    <row r="122" spans="2:23" ht="12.75">
      <c r="B122" s="201" t="s">
        <v>230</v>
      </c>
      <c r="C122" s="85" t="s">
        <v>252</v>
      </c>
      <c r="D122" s="93">
        <v>1942</v>
      </c>
      <c r="E122" s="234">
        <v>30</v>
      </c>
      <c r="F122" s="230">
        <v>40</v>
      </c>
      <c r="G122" s="230">
        <v>0</v>
      </c>
      <c r="H122" s="230">
        <v>33</v>
      </c>
      <c r="I122" s="230">
        <v>30</v>
      </c>
      <c r="J122" s="230">
        <v>0</v>
      </c>
      <c r="K122" s="230">
        <v>0</v>
      </c>
      <c r="L122" s="230">
        <v>0</v>
      </c>
      <c r="M122" s="230">
        <v>0</v>
      </c>
      <c r="N122" s="230">
        <v>0</v>
      </c>
      <c r="O122" s="230">
        <v>0</v>
      </c>
      <c r="P122" s="230">
        <v>0</v>
      </c>
      <c r="Q122" s="230">
        <v>0</v>
      </c>
      <c r="R122" s="230">
        <v>0</v>
      </c>
      <c r="S122" s="170">
        <v>0</v>
      </c>
      <c r="T122" s="198">
        <f>LARGE(E122:R122,1)+LARGE(E122:R122,2)+LARGE(E122:R122,3)+LARGE(E122:R122,4)+LARGE(E122:R122,5)+LARGE(E122:R122,6)+LARGE(E122:R122,7)+S122</f>
        <v>133</v>
      </c>
      <c r="V122" s="199">
        <f t="shared" si="10"/>
        <v>4</v>
      </c>
      <c r="W122" s="232">
        <f t="shared" si="11"/>
        <v>33.25</v>
      </c>
    </row>
    <row r="123" spans="2:23" ht="12.75">
      <c r="B123" s="201" t="s">
        <v>216</v>
      </c>
      <c r="C123" s="85" t="s">
        <v>253</v>
      </c>
      <c r="D123" s="93">
        <v>1945</v>
      </c>
      <c r="E123" s="202">
        <v>0</v>
      </c>
      <c r="F123" s="204">
        <v>0</v>
      </c>
      <c r="G123" s="204">
        <v>0</v>
      </c>
      <c r="H123" s="204">
        <v>0</v>
      </c>
      <c r="I123" s="204">
        <v>0</v>
      </c>
      <c r="J123" s="204">
        <v>0</v>
      </c>
      <c r="K123" s="204">
        <v>110</v>
      </c>
      <c r="L123" s="204">
        <v>0</v>
      </c>
      <c r="M123" s="204">
        <v>0</v>
      </c>
      <c r="N123" s="204">
        <v>0</v>
      </c>
      <c r="O123" s="204">
        <v>0</v>
      </c>
      <c r="P123" s="204">
        <v>0</v>
      </c>
      <c r="Q123" s="204">
        <v>0</v>
      </c>
      <c r="R123" s="204">
        <v>0</v>
      </c>
      <c r="S123" s="205">
        <v>0</v>
      </c>
      <c r="T123" s="198">
        <f>LARGE(E123:R123,1)+LARGE(E123:R123,2)+LARGE(E123:R123,3)+LARGE(E123:R123,4)+LARGE(E123:R123,5)+LARGE(E123:R123,6)+LARGE(E123:R123,7)+S123</f>
        <v>110</v>
      </c>
      <c r="V123" s="199">
        <f t="shared" si="10"/>
        <v>1</v>
      </c>
      <c r="W123" s="232">
        <f t="shared" si="11"/>
        <v>110</v>
      </c>
    </row>
    <row r="124" spans="2:23" ht="12.75">
      <c r="B124" s="201" t="s">
        <v>218</v>
      </c>
      <c r="C124" s="85" t="s">
        <v>254</v>
      </c>
      <c r="D124" s="93">
        <v>1941</v>
      </c>
      <c r="E124" s="234">
        <v>0</v>
      </c>
      <c r="F124" s="204">
        <v>0</v>
      </c>
      <c r="G124" s="204">
        <v>0</v>
      </c>
      <c r="H124" s="204">
        <v>33</v>
      </c>
      <c r="I124" s="204">
        <v>0</v>
      </c>
      <c r="J124" s="204">
        <v>0</v>
      </c>
      <c r="K124" s="204">
        <v>66</v>
      </c>
      <c r="L124" s="204">
        <v>0</v>
      </c>
      <c r="M124" s="204">
        <v>0</v>
      </c>
      <c r="N124" s="204">
        <v>0</v>
      </c>
      <c r="O124" s="204">
        <v>0</v>
      </c>
      <c r="P124" s="204">
        <v>0</v>
      </c>
      <c r="Q124" s="204">
        <v>0</v>
      </c>
      <c r="R124" s="204">
        <v>0</v>
      </c>
      <c r="S124" s="205">
        <v>0</v>
      </c>
      <c r="T124" s="198">
        <f>LARGE(E124:R124,1)+LARGE(E124:R124,2)+LARGE(E124:R124,3)+LARGE(E124:R124,4)+LARGE(E124:R124,5)+LARGE(E124:R124,6)+LARGE(E124:R124,7)+S124</f>
        <v>99</v>
      </c>
      <c r="V124" s="199">
        <f>COUNTIF(E124:S124,"&gt;0")</f>
        <v>2</v>
      </c>
      <c r="W124" s="232">
        <f t="shared" si="11"/>
        <v>49.5</v>
      </c>
    </row>
    <row r="125" spans="2:23" ht="12.75">
      <c r="B125" s="245" t="s">
        <v>220</v>
      </c>
      <c r="C125" s="155" t="s">
        <v>259</v>
      </c>
      <c r="D125" s="152">
        <v>1945</v>
      </c>
      <c r="E125" s="202">
        <v>0</v>
      </c>
      <c r="F125" s="204">
        <v>0</v>
      </c>
      <c r="G125" s="204">
        <v>0</v>
      </c>
      <c r="H125" s="204">
        <v>0</v>
      </c>
      <c r="I125" s="204">
        <v>0</v>
      </c>
      <c r="J125" s="204">
        <v>0</v>
      </c>
      <c r="K125" s="204">
        <v>44</v>
      </c>
      <c r="L125" s="204">
        <v>40</v>
      </c>
      <c r="M125" s="204">
        <v>0</v>
      </c>
      <c r="N125" s="204">
        <v>0</v>
      </c>
      <c r="O125" s="204">
        <v>0</v>
      </c>
      <c r="P125" s="204">
        <v>0</v>
      </c>
      <c r="Q125" s="204">
        <v>0</v>
      </c>
      <c r="R125" s="204">
        <v>0</v>
      </c>
      <c r="S125" s="205">
        <v>0</v>
      </c>
      <c r="T125" s="198">
        <f>LARGE(E125:R125,1)+LARGE(E125:R125,2)+LARGE(E125:R125,3)+LARGE(E125:R125,4)+LARGE(E125:R125,5)+LARGE(E125:R125,6)+LARGE(E125:R125,7)+S125</f>
        <v>84</v>
      </c>
      <c r="V125" s="199">
        <f>COUNTIF(E125:S125,"&gt;0")</f>
        <v>2</v>
      </c>
      <c r="W125" s="232">
        <f t="shared" si="11"/>
        <v>42</v>
      </c>
    </row>
    <row r="126" spans="2:23" ht="12.75">
      <c r="B126" s="245" t="s">
        <v>247</v>
      </c>
      <c r="C126" s="155" t="s">
        <v>255</v>
      </c>
      <c r="D126" s="152">
        <v>1941</v>
      </c>
      <c r="E126" s="202">
        <v>0</v>
      </c>
      <c r="F126" s="204">
        <v>40</v>
      </c>
      <c r="G126" s="204">
        <v>0</v>
      </c>
      <c r="H126" s="204">
        <v>0</v>
      </c>
      <c r="I126" s="204">
        <v>40</v>
      </c>
      <c r="J126" s="204">
        <v>0</v>
      </c>
      <c r="K126" s="204">
        <v>0</v>
      </c>
      <c r="L126" s="204">
        <v>0</v>
      </c>
      <c r="M126" s="204">
        <v>0</v>
      </c>
      <c r="N126" s="204">
        <v>0</v>
      </c>
      <c r="O126" s="204">
        <v>0</v>
      </c>
      <c r="P126" s="204">
        <v>0</v>
      </c>
      <c r="Q126" s="204">
        <v>0</v>
      </c>
      <c r="R126" s="204">
        <v>0</v>
      </c>
      <c r="S126" s="205">
        <v>0</v>
      </c>
      <c r="T126" s="198">
        <f>LARGE(E126:R126,1)+LARGE(E126:R126,2)+LARGE(E126:R126,3)+LARGE(E126:R126,4)+LARGE(E126:R126,5)+LARGE(E126:R126,6)+LARGE(E126:R126,7)+S126</f>
        <v>80</v>
      </c>
      <c r="V126" s="199">
        <f>COUNTIF(E126:S126,"&gt;0")</f>
        <v>2</v>
      </c>
      <c r="W126" s="232">
        <f t="shared" si="11"/>
        <v>40</v>
      </c>
    </row>
    <row r="127" spans="2:23" ht="12.75">
      <c r="B127" s="245" t="s">
        <v>282</v>
      </c>
      <c r="C127" s="155" t="s">
        <v>146</v>
      </c>
      <c r="D127" s="152">
        <v>1941</v>
      </c>
      <c r="E127" s="202">
        <v>0</v>
      </c>
      <c r="F127" s="204">
        <v>0</v>
      </c>
      <c r="G127" s="204">
        <v>0</v>
      </c>
      <c r="H127" s="204">
        <v>66</v>
      </c>
      <c r="I127" s="204">
        <v>0</v>
      </c>
      <c r="J127" s="204">
        <v>0</v>
      </c>
      <c r="K127" s="204">
        <v>0</v>
      </c>
      <c r="L127" s="204">
        <v>0</v>
      </c>
      <c r="M127" s="204">
        <v>0</v>
      </c>
      <c r="N127" s="204">
        <v>0</v>
      </c>
      <c r="O127" s="204">
        <v>0</v>
      </c>
      <c r="P127" s="204">
        <v>0</v>
      </c>
      <c r="Q127" s="204">
        <v>0</v>
      </c>
      <c r="R127" s="204">
        <v>0</v>
      </c>
      <c r="S127" s="205">
        <v>0</v>
      </c>
      <c r="T127" s="198">
        <f>LARGE(E127:R127,1)+LARGE(E127:R127,2)+LARGE(E127:R127,3)+LARGE(E127:R127,4)+LARGE(E127:R127,5)+LARGE(E127:R127,6)+LARGE(E127:R127,7)+S127</f>
        <v>66</v>
      </c>
      <c r="V127" s="199">
        <f>COUNTIF(E127:S127,"&gt;0")</f>
        <v>1</v>
      </c>
      <c r="W127" s="232">
        <f t="shared" si="11"/>
        <v>66</v>
      </c>
    </row>
    <row r="128" spans="2:23" ht="12.75">
      <c r="B128" s="245" t="s">
        <v>350</v>
      </c>
      <c r="C128" s="155" t="s">
        <v>256</v>
      </c>
      <c r="D128" s="152">
        <v>1943</v>
      </c>
      <c r="E128" s="234">
        <v>60</v>
      </c>
      <c r="F128" s="204">
        <v>0</v>
      </c>
      <c r="G128" s="204">
        <v>0</v>
      </c>
      <c r="H128" s="204">
        <v>0</v>
      </c>
      <c r="I128" s="204">
        <v>0</v>
      </c>
      <c r="J128" s="204">
        <v>0</v>
      </c>
      <c r="K128" s="204">
        <v>0</v>
      </c>
      <c r="L128" s="204">
        <v>0</v>
      </c>
      <c r="M128" s="204">
        <v>0</v>
      </c>
      <c r="N128" s="204">
        <v>0</v>
      </c>
      <c r="O128" s="204">
        <v>0</v>
      </c>
      <c r="P128" s="204">
        <v>0</v>
      </c>
      <c r="Q128" s="204">
        <v>0</v>
      </c>
      <c r="R128" s="204">
        <v>0</v>
      </c>
      <c r="S128" s="205">
        <v>0</v>
      </c>
      <c r="T128" s="198">
        <f>LARGE(E128:R128,1)+LARGE(E128:R128,2)+LARGE(E128:R128,3)+LARGE(E128:R128,4)+LARGE(E128:R128,5)+LARGE(E128:R128,6)+LARGE(E128:R128,7)+S128</f>
        <v>60</v>
      </c>
      <c r="V128" s="199">
        <f>COUNTIF(E128:S128,"&gt;0")</f>
        <v>1</v>
      </c>
      <c r="W128" s="232">
        <f t="shared" si="11"/>
        <v>60</v>
      </c>
    </row>
    <row r="129" spans="2:23" ht="12.75">
      <c r="B129" s="245" t="s">
        <v>350</v>
      </c>
      <c r="C129" s="155" t="s">
        <v>336</v>
      </c>
      <c r="D129" s="152">
        <v>1942</v>
      </c>
      <c r="E129" s="202">
        <v>0</v>
      </c>
      <c r="F129" s="204">
        <v>0</v>
      </c>
      <c r="G129" s="204">
        <v>0</v>
      </c>
      <c r="H129" s="204">
        <v>0</v>
      </c>
      <c r="I129" s="204">
        <v>0</v>
      </c>
      <c r="J129" s="204">
        <v>0</v>
      </c>
      <c r="K129" s="204"/>
      <c r="L129" s="204">
        <v>60</v>
      </c>
      <c r="M129" s="204">
        <v>0</v>
      </c>
      <c r="N129" s="204">
        <v>0</v>
      </c>
      <c r="O129" s="204">
        <v>0</v>
      </c>
      <c r="P129" s="204">
        <v>0</v>
      </c>
      <c r="Q129" s="204">
        <v>0</v>
      </c>
      <c r="R129" s="204">
        <v>0</v>
      </c>
      <c r="S129" s="205">
        <v>0</v>
      </c>
      <c r="T129" s="198">
        <f>LARGE(E129:R129,1)+LARGE(E129:R129,2)+LARGE(E129:R129,3)+LARGE(E129:R129,4)+LARGE(E129:R129,5)+LARGE(E129:R129,6)+LARGE(E129:R129,7)+S129</f>
        <v>60</v>
      </c>
      <c r="V129" s="199">
        <f>COUNTIF(E129:S129,"&gt;0")</f>
        <v>1</v>
      </c>
      <c r="W129" s="232">
        <f t="shared" si="11"/>
        <v>60</v>
      </c>
    </row>
    <row r="130" spans="2:23" ht="12.75">
      <c r="B130" s="245" t="s">
        <v>350</v>
      </c>
      <c r="C130" s="155" t="s">
        <v>257</v>
      </c>
      <c r="D130" s="152">
        <v>1943</v>
      </c>
      <c r="E130" s="202">
        <v>0</v>
      </c>
      <c r="F130" s="204">
        <v>0</v>
      </c>
      <c r="G130" s="204">
        <v>0</v>
      </c>
      <c r="H130" s="204">
        <v>0</v>
      </c>
      <c r="I130" s="204">
        <v>60</v>
      </c>
      <c r="J130" s="204">
        <v>0</v>
      </c>
      <c r="K130" s="204">
        <v>0</v>
      </c>
      <c r="L130" s="204">
        <v>0</v>
      </c>
      <c r="M130" s="204">
        <v>0</v>
      </c>
      <c r="N130" s="204">
        <v>0</v>
      </c>
      <c r="O130" s="204">
        <v>0</v>
      </c>
      <c r="P130" s="204">
        <v>0</v>
      </c>
      <c r="Q130" s="204">
        <v>0</v>
      </c>
      <c r="R130" s="204">
        <v>0</v>
      </c>
      <c r="S130" s="205">
        <v>0</v>
      </c>
      <c r="T130" s="198">
        <f>LARGE(E130:R130,1)+LARGE(E130:R130,2)+LARGE(E130:R130,3)+LARGE(E130:R130,4)+LARGE(E130:R130,5)+LARGE(E130:R130,6)+LARGE(E130:R130,7)+S130</f>
        <v>60</v>
      </c>
      <c r="V130" s="199">
        <f t="shared" si="10"/>
        <v>1</v>
      </c>
      <c r="W130" s="232">
        <f t="shared" si="11"/>
        <v>60</v>
      </c>
    </row>
    <row r="131" spans="2:23" ht="12.75">
      <c r="B131" s="245" t="s">
        <v>345</v>
      </c>
      <c r="C131" s="155" t="s">
        <v>77</v>
      </c>
      <c r="D131" s="152">
        <v>1943</v>
      </c>
      <c r="E131" s="234">
        <v>40</v>
      </c>
      <c r="F131" s="204">
        <v>0</v>
      </c>
      <c r="G131" s="204">
        <v>0</v>
      </c>
      <c r="H131" s="204">
        <v>0</v>
      </c>
      <c r="I131" s="204">
        <v>0</v>
      </c>
      <c r="J131" s="204">
        <v>0</v>
      </c>
      <c r="K131" s="204">
        <v>0</v>
      </c>
      <c r="L131" s="204">
        <v>0</v>
      </c>
      <c r="M131" s="204">
        <v>0</v>
      </c>
      <c r="N131" s="204">
        <v>0</v>
      </c>
      <c r="O131" s="204">
        <v>0</v>
      </c>
      <c r="P131" s="204">
        <v>0</v>
      </c>
      <c r="Q131" s="204">
        <v>0</v>
      </c>
      <c r="R131" s="204">
        <v>0</v>
      </c>
      <c r="S131" s="205">
        <v>0</v>
      </c>
      <c r="T131" s="198">
        <f>LARGE(E131:R131,1)+LARGE(E131:R131,2)+LARGE(E131:R131,3)+LARGE(E131:R131,4)+LARGE(E131:R131,5)+LARGE(E131:R131,6)+LARGE(E131:R131,7)+S131</f>
        <v>40</v>
      </c>
      <c r="V131" s="199">
        <f t="shared" si="10"/>
        <v>1</v>
      </c>
      <c r="W131" s="232">
        <f t="shared" si="11"/>
        <v>40</v>
      </c>
    </row>
    <row r="132" spans="2:23" ht="13.5" thickBot="1">
      <c r="B132" s="206" t="s">
        <v>345</v>
      </c>
      <c r="C132" s="86" t="s">
        <v>260</v>
      </c>
      <c r="D132" s="89">
        <v>1944</v>
      </c>
      <c r="E132" s="207">
        <v>40</v>
      </c>
      <c r="F132" s="235">
        <v>0</v>
      </c>
      <c r="G132" s="235">
        <v>0</v>
      </c>
      <c r="H132" s="235">
        <v>0</v>
      </c>
      <c r="I132" s="235">
        <v>0</v>
      </c>
      <c r="J132" s="235">
        <v>0</v>
      </c>
      <c r="K132" s="235">
        <v>0</v>
      </c>
      <c r="L132" s="235">
        <v>0</v>
      </c>
      <c r="M132" s="235">
        <v>0</v>
      </c>
      <c r="N132" s="235">
        <v>0</v>
      </c>
      <c r="O132" s="235">
        <v>0</v>
      </c>
      <c r="P132" s="235">
        <v>0</v>
      </c>
      <c r="Q132" s="235">
        <v>0</v>
      </c>
      <c r="R132" s="235">
        <v>0</v>
      </c>
      <c r="S132" s="236">
        <v>0</v>
      </c>
      <c r="T132" s="210">
        <f>LARGE(E132:R132,1)+LARGE(E132:R132,2)+LARGE(E132:R132,3)+LARGE(E132:R132,4)+LARGE(E132:R132,5)+LARGE(E132:R132,6)+LARGE(E132:R132,7)+S132</f>
        <v>40</v>
      </c>
      <c r="V132" s="211">
        <f t="shared" si="10"/>
        <v>1</v>
      </c>
      <c r="W132" s="212">
        <f t="shared" si="11"/>
        <v>40</v>
      </c>
    </row>
    <row r="133" spans="2:20" ht="13.5" thickBot="1">
      <c r="B133" s="253"/>
      <c r="C133" s="137"/>
      <c r="D133" s="138"/>
      <c r="E133" s="139"/>
      <c r="F133" s="140"/>
      <c r="G133" s="140"/>
      <c r="H133" s="140"/>
      <c r="I133" s="141"/>
      <c r="J133" s="140"/>
      <c r="K133" s="141"/>
      <c r="L133" s="140"/>
      <c r="M133" s="140"/>
      <c r="N133" s="140"/>
      <c r="O133" s="167"/>
      <c r="P133" s="167"/>
      <c r="Q133" s="140"/>
      <c r="R133" s="140"/>
      <c r="S133" s="168"/>
      <c r="T133" s="56"/>
    </row>
    <row r="134" spans="2:23" ht="13.5" thickBot="1">
      <c r="B134" s="182" t="s">
        <v>0</v>
      </c>
      <c r="C134" s="84" t="s">
        <v>10</v>
      </c>
      <c r="D134" s="83" t="s">
        <v>22</v>
      </c>
      <c r="E134" s="4">
        <v>1</v>
      </c>
      <c r="F134" s="5">
        <v>2</v>
      </c>
      <c r="G134" s="5">
        <v>3</v>
      </c>
      <c r="H134" s="5">
        <v>4</v>
      </c>
      <c r="I134" s="5">
        <v>5</v>
      </c>
      <c r="J134" s="5">
        <v>6</v>
      </c>
      <c r="K134" s="5">
        <v>7</v>
      </c>
      <c r="L134" s="44">
        <v>8</v>
      </c>
      <c r="M134" s="5">
        <v>9</v>
      </c>
      <c r="N134" s="5">
        <v>10</v>
      </c>
      <c r="O134" s="5">
        <v>11</v>
      </c>
      <c r="P134" s="5">
        <v>12</v>
      </c>
      <c r="Q134" s="5">
        <v>13</v>
      </c>
      <c r="R134" s="5">
        <v>14</v>
      </c>
      <c r="S134" s="5">
        <v>15</v>
      </c>
      <c r="T134" s="50" t="s">
        <v>21</v>
      </c>
      <c r="V134" s="50" t="s">
        <v>192</v>
      </c>
      <c r="W134" s="183" t="s">
        <v>193</v>
      </c>
    </row>
    <row r="135" spans="2:23" ht="12.75">
      <c r="B135" s="186">
        <v>1</v>
      </c>
      <c r="C135" s="78" t="s">
        <v>132</v>
      </c>
      <c r="D135" s="87">
        <v>1940</v>
      </c>
      <c r="E135" s="234">
        <v>100</v>
      </c>
      <c r="F135" s="189">
        <v>100</v>
      </c>
      <c r="G135" s="234">
        <v>100</v>
      </c>
      <c r="H135" s="189">
        <v>88</v>
      </c>
      <c r="I135" s="189">
        <v>100</v>
      </c>
      <c r="J135" s="189">
        <v>100</v>
      </c>
      <c r="K135" s="189">
        <v>110</v>
      </c>
      <c r="L135" s="189">
        <v>100</v>
      </c>
      <c r="M135" s="189">
        <v>0</v>
      </c>
      <c r="N135" s="189">
        <v>0</v>
      </c>
      <c r="O135" s="189">
        <v>0</v>
      </c>
      <c r="P135" s="189">
        <v>0</v>
      </c>
      <c r="Q135" s="189">
        <v>0</v>
      </c>
      <c r="R135" s="189">
        <v>0</v>
      </c>
      <c r="S135" s="172">
        <v>0</v>
      </c>
      <c r="T135" s="190">
        <f>LARGE(E135:R135,1)+LARGE(E135:R135,2)+LARGE(E135:R135,3)+LARGE(E135:R135,4)+LARGE(E135:R135,5)+LARGE(E135:R135,6)+LARGE(E135:R135,7)+S135</f>
        <v>710</v>
      </c>
      <c r="V135" s="192">
        <f aca="true" t="shared" si="12" ref="V135:V143">COUNTIF(E135:S135,"&gt;0")</f>
        <v>8</v>
      </c>
      <c r="W135" s="193">
        <f aca="true" t="shared" si="13" ref="W135:W143">T135/V135</f>
        <v>88.75</v>
      </c>
    </row>
    <row r="136" spans="2:23" ht="12.75">
      <c r="B136" s="201">
        <v>2</v>
      </c>
      <c r="C136" s="80" t="s">
        <v>55</v>
      </c>
      <c r="D136" s="93">
        <v>1936</v>
      </c>
      <c r="E136" s="234">
        <v>60</v>
      </c>
      <c r="F136" s="204">
        <v>0</v>
      </c>
      <c r="G136" s="234">
        <v>80</v>
      </c>
      <c r="H136" s="204">
        <v>66</v>
      </c>
      <c r="I136" s="204">
        <v>80</v>
      </c>
      <c r="J136" s="204">
        <v>60</v>
      </c>
      <c r="K136" s="204">
        <v>88</v>
      </c>
      <c r="L136" s="204">
        <v>0</v>
      </c>
      <c r="M136" s="204">
        <v>0</v>
      </c>
      <c r="N136" s="204">
        <v>0</v>
      </c>
      <c r="O136" s="204">
        <v>0</v>
      </c>
      <c r="P136" s="204">
        <v>0</v>
      </c>
      <c r="Q136" s="204">
        <v>0</v>
      </c>
      <c r="R136" s="204">
        <v>0</v>
      </c>
      <c r="S136" s="205">
        <v>0</v>
      </c>
      <c r="T136" s="198">
        <f>LARGE(E136:R136,1)+LARGE(E136:R136,2)+LARGE(E136:R136,3)+LARGE(E136:R136,4)+LARGE(E136:R136,5)+LARGE(E136:R136,6)+LARGE(E136:R136,7)+S136</f>
        <v>434</v>
      </c>
      <c r="V136" s="199">
        <f t="shared" si="12"/>
        <v>6</v>
      </c>
      <c r="W136" s="200">
        <f t="shared" si="13"/>
        <v>72.33333333333333</v>
      </c>
    </row>
    <row r="137" spans="2:23" ht="12.75">
      <c r="B137" s="201" t="s">
        <v>210</v>
      </c>
      <c r="C137" s="80" t="s">
        <v>108</v>
      </c>
      <c r="D137" s="93">
        <v>1940</v>
      </c>
      <c r="E137" s="234">
        <v>0</v>
      </c>
      <c r="F137" s="204">
        <v>80</v>
      </c>
      <c r="G137" s="234">
        <v>60</v>
      </c>
      <c r="H137" s="204">
        <v>110</v>
      </c>
      <c r="I137" s="204">
        <v>0</v>
      </c>
      <c r="J137" s="204">
        <v>80</v>
      </c>
      <c r="K137" s="204">
        <v>0</v>
      </c>
      <c r="L137" s="204">
        <v>0</v>
      </c>
      <c r="M137" s="204">
        <v>0</v>
      </c>
      <c r="N137" s="204">
        <v>0</v>
      </c>
      <c r="O137" s="204">
        <v>0</v>
      </c>
      <c r="P137" s="204">
        <v>0</v>
      </c>
      <c r="Q137" s="204">
        <v>0</v>
      </c>
      <c r="R137" s="204">
        <v>0</v>
      </c>
      <c r="S137" s="205">
        <v>0</v>
      </c>
      <c r="T137" s="198">
        <f>LARGE(E137:R137,1)+LARGE(E137:R137,2)+LARGE(E137:R137,3)+LARGE(E137:R137,4)+LARGE(E137:R137,5)+LARGE(E137:R137,6)+LARGE(E137:R137,7)+S137</f>
        <v>330</v>
      </c>
      <c r="V137" s="199">
        <f t="shared" si="12"/>
        <v>4</v>
      </c>
      <c r="W137" s="232">
        <f t="shared" si="13"/>
        <v>82.5</v>
      </c>
    </row>
    <row r="138" spans="2:23" ht="12.75">
      <c r="B138" s="201" t="s">
        <v>211</v>
      </c>
      <c r="C138" s="80" t="s">
        <v>80</v>
      </c>
      <c r="D138" s="93">
        <v>1936</v>
      </c>
      <c r="E138" s="234">
        <v>60</v>
      </c>
      <c r="F138" s="204">
        <v>0</v>
      </c>
      <c r="G138" s="230">
        <v>60</v>
      </c>
      <c r="H138" s="204">
        <v>66</v>
      </c>
      <c r="I138" s="204">
        <v>40</v>
      </c>
      <c r="J138" s="204">
        <v>0</v>
      </c>
      <c r="K138" s="204">
        <v>66</v>
      </c>
      <c r="L138" s="204">
        <v>0</v>
      </c>
      <c r="M138" s="204">
        <v>0</v>
      </c>
      <c r="N138" s="204">
        <v>0</v>
      </c>
      <c r="O138" s="204">
        <v>0</v>
      </c>
      <c r="P138" s="204">
        <v>0</v>
      </c>
      <c r="Q138" s="204">
        <v>0</v>
      </c>
      <c r="R138" s="204">
        <v>0</v>
      </c>
      <c r="S138" s="205">
        <v>0</v>
      </c>
      <c r="T138" s="198">
        <f>LARGE(E138:R138,1)+LARGE(E138:R138,2)+LARGE(E138:R138,3)+LARGE(E138:R138,4)+LARGE(E138:R138,5)+LARGE(E138:R138,6)+LARGE(E138:R138,7)+S138</f>
        <v>292</v>
      </c>
      <c r="V138" s="199">
        <f t="shared" si="12"/>
        <v>5</v>
      </c>
      <c r="W138" s="232">
        <f t="shared" si="13"/>
        <v>58.4</v>
      </c>
    </row>
    <row r="139" spans="2:23" ht="12.75">
      <c r="B139" s="201" t="s">
        <v>212</v>
      </c>
      <c r="C139" s="80" t="s">
        <v>101</v>
      </c>
      <c r="D139" s="93">
        <v>1936</v>
      </c>
      <c r="E139" s="202">
        <v>0</v>
      </c>
      <c r="F139" s="204">
        <v>0</v>
      </c>
      <c r="G139" s="204">
        <v>0</v>
      </c>
      <c r="H139" s="204">
        <v>44</v>
      </c>
      <c r="I139" s="204">
        <v>60</v>
      </c>
      <c r="J139" s="204">
        <v>0</v>
      </c>
      <c r="K139" s="204">
        <v>66</v>
      </c>
      <c r="L139" s="204">
        <v>0</v>
      </c>
      <c r="M139" s="204">
        <v>0</v>
      </c>
      <c r="N139" s="204">
        <v>0</v>
      </c>
      <c r="O139" s="204">
        <v>0</v>
      </c>
      <c r="P139" s="204">
        <v>0</v>
      </c>
      <c r="Q139" s="204">
        <v>0</v>
      </c>
      <c r="R139" s="204">
        <v>0</v>
      </c>
      <c r="S139" s="205">
        <v>0</v>
      </c>
      <c r="T139" s="198">
        <f>LARGE(E139:R139,1)+LARGE(E139:R139,2)+LARGE(E139:R139,3)+LARGE(E139:R139,4)+LARGE(E139:R139,5)+LARGE(E139:R139,6)+LARGE(E139:R139,7)+S139</f>
        <v>170</v>
      </c>
      <c r="V139" s="199">
        <f t="shared" si="12"/>
        <v>3</v>
      </c>
      <c r="W139" s="232">
        <f>T139/V139</f>
        <v>56.666666666666664</v>
      </c>
    </row>
    <row r="140" spans="2:23" ht="12.75">
      <c r="B140" s="201" t="s">
        <v>213</v>
      </c>
      <c r="C140" s="80" t="s">
        <v>100</v>
      </c>
      <c r="D140" s="93">
        <v>1939</v>
      </c>
      <c r="E140" s="234">
        <v>0</v>
      </c>
      <c r="F140" s="230">
        <v>0</v>
      </c>
      <c r="G140" s="230">
        <v>40</v>
      </c>
      <c r="H140" s="230">
        <v>44</v>
      </c>
      <c r="I140" s="230">
        <v>0</v>
      </c>
      <c r="J140" s="230">
        <v>0</v>
      </c>
      <c r="K140" s="230">
        <v>44</v>
      </c>
      <c r="L140" s="230">
        <v>0</v>
      </c>
      <c r="M140" s="230">
        <v>0</v>
      </c>
      <c r="N140" s="230">
        <v>0</v>
      </c>
      <c r="O140" s="230">
        <v>0</v>
      </c>
      <c r="P140" s="230">
        <v>0</v>
      </c>
      <c r="Q140" s="230">
        <v>0</v>
      </c>
      <c r="R140" s="230">
        <v>0</v>
      </c>
      <c r="S140" s="170">
        <v>0</v>
      </c>
      <c r="T140" s="198">
        <f>LARGE(E140:R140,1)+LARGE(E140:R140,2)+LARGE(E140:R140,3)+LARGE(E140:R140,4)+LARGE(E140:R140,5)+LARGE(E140:R140,6)+LARGE(E140:R140,7)</f>
        <v>128</v>
      </c>
      <c r="V140" s="199">
        <f>COUNTIF(E140:S140,"&gt;0")</f>
        <v>3</v>
      </c>
      <c r="W140" s="232">
        <f>T140/V140</f>
        <v>42.666666666666664</v>
      </c>
    </row>
    <row r="141" spans="2:23" ht="12.75">
      <c r="B141" s="201" t="s">
        <v>214</v>
      </c>
      <c r="C141" s="80" t="s">
        <v>27</v>
      </c>
      <c r="D141" s="93">
        <v>1939</v>
      </c>
      <c r="E141" s="234">
        <v>0</v>
      </c>
      <c r="F141" s="230">
        <v>60</v>
      </c>
      <c r="G141" s="230">
        <v>0</v>
      </c>
      <c r="H141" s="230">
        <v>0</v>
      </c>
      <c r="I141" s="230">
        <v>60</v>
      </c>
      <c r="J141" s="230">
        <v>0</v>
      </c>
      <c r="K141" s="230">
        <v>0</v>
      </c>
      <c r="L141" s="230">
        <v>0</v>
      </c>
      <c r="M141" s="230">
        <v>0</v>
      </c>
      <c r="N141" s="230">
        <v>0</v>
      </c>
      <c r="O141" s="230">
        <v>0</v>
      </c>
      <c r="P141" s="230">
        <v>0</v>
      </c>
      <c r="Q141" s="230">
        <v>0</v>
      </c>
      <c r="R141" s="230">
        <v>0</v>
      </c>
      <c r="S141" s="170">
        <v>0</v>
      </c>
      <c r="T141" s="198">
        <f>LARGE(E141:R141,1)+LARGE(E141:R141,2)+LARGE(E141:R141,3)+LARGE(E141:R141,4)+LARGE(E141:R141,5)+LARGE(E141:R141,6)+LARGE(E141:R141,7)</f>
        <v>120</v>
      </c>
      <c r="V141" s="199">
        <f t="shared" si="12"/>
        <v>2</v>
      </c>
      <c r="W141" s="232">
        <f t="shared" si="13"/>
        <v>60</v>
      </c>
    </row>
    <row r="142" spans="2:23" ht="12.75">
      <c r="B142" s="245" t="s">
        <v>228</v>
      </c>
      <c r="C142" s="130" t="s">
        <v>60</v>
      </c>
      <c r="D142" s="152">
        <v>1940</v>
      </c>
      <c r="E142" s="234">
        <v>80</v>
      </c>
      <c r="F142" s="248">
        <v>0</v>
      </c>
      <c r="G142" s="204">
        <v>0</v>
      </c>
      <c r="H142" s="204">
        <v>0</v>
      </c>
      <c r="I142" s="204">
        <v>0</v>
      </c>
      <c r="J142" s="204">
        <v>0</v>
      </c>
      <c r="K142" s="204">
        <v>0</v>
      </c>
      <c r="L142" s="204">
        <v>0</v>
      </c>
      <c r="M142" s="204">
        <v>0</v>
      </c>
      <c r="N142" s="204">
        <v>0</v>
      </c>
      <c r="O142" s="204">
        <v>0</v>
      </c>
      <c r="P142" s="204">
        <v>0</v>
      </c>
      <c r="Q142" s="204">
        <v>0</v>
      </c>
      <c r="R142" s="204">
        <v>0</v>
      </c>
      <c r="S142" s="205">
        <v>0</v>
      </c>
      <c r="T142" s="198">
        <f>LARGE(E142:R142,1)+LARGE(E142:R142,2)+LARGE(E142:R142,3)+LARGE(E142:R142,4)+LARGE(E142:R142,5)+LARGE(E142:R142,6)+LARGE(E142:R142,7)+S142</f>
        <v>80</v>
      </c>
      <c r="V142" s="199">
        <f>COUNTIF(E142:S142,"&gt;0")</f>
        <v>1</v>
      </c>
      <c r="W142" s="232">
        <f>T142/V142</f>
        <v>80</v>
      </c>
    </row>
    <row r="143" spans="2:23" ht="13.5" thickBot="1">
      <c r="B143" s="206" t="s">
        <v>230</v>
      </c>
      <c r="C143" s="79" t="s">
        <v>261</v>
      </c>
      <c r="D143" s="89">
        <v>1935</v>
      </c>
      <c r="E143" s="207">
        <v>0</v>
      </c>
      <c r="F143" s="235">
        <v>60</v>
      </c>
      <c r="G143" s="235">
        <v>0</v>
      </c>
      <c r="H143" s="235">
        <v>0</v>
      </c>
      <c r="I143" s="235">
        <v>0</v>
      </c>
      <c r="J143" s="235">
        <v>0</v>
      </c>
      <c r="K143" s="235">
        <v>0</v>
      </c>
      <c r="L143" s="235">
        <v>0</v>
      </c>
      <c r="M143" s="235">
        <v>0</v>
      </c>
      <c r="N143" s="235">
        <v>0</v>
      </c>
      <c r="O143" s="235">
        <v>0</v>
      </c>
      <c r="P143" s="235">
        <v>0</v>
      </c>
      <c r="Q143" s="235">
        <v>0</v>
      </c>
      <c r="R143" s="235">
        <v>0</v>
      </c>
      <c r="S143" s="236">
        <v>0</v>
      </c>
      <c r="T143" s="210">
        <f>LARGE(E143:R143,1)+LARGE(E143:R143,2)+LARGE(E143:R143,3)+LARGE(E143:R143,4)+LARGE(E143:R143,5)+LARGE(E143:R143,6)+LARGE(E143:R143,7)+S143</f>
        <v>60</v>
      </c>
      <c r="V143" s="211">
        <f t="shared" si="12"/>
        <v>1</v>
      </c>
      <c r="W143" s="212">
        <f t="shared" si="13"/>
        <v>60</v>
      </c>
    </row>
    <row r="144" spans="5:18" ht="13.5" thickBot="1"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5" spans="2:23" ht="13.5" thickBot="1">
      <c r="B145" s="182" t="s">
        <v>0</v>
      </c>
      <c r="C145" s="84" t="s">
        <v>30</v>
      </c>
      <c r="D145" s="83" t="s">
        <v>22</v>
      </c>
      <c r="E145" s="4">
        <v>1</v>
      </c>
      <c r="F145" s="5">
        <v>2</v>
      </c>
      <c r="G145" s="5">
        <v>3</v>
      </c>
      <c r="H145" s="5">
        <v>4</v>
      </c>
      <c r="I145" s="5">
        <v>5</v>
      </c>
      <c r="J145" s="5">
        <v>6</v>
      </c>
      <c r="K145" s="5">
        <v>7</v>
      </c>
      <c r="L145" s="44">
        <v>8</v>
      </c>
      <c r="M145" s="5">
        <v>9</v>
      </c>
      <c r="N145" s="5">
        <v>10</v>
      </c>
      <c r="O145" s="5">
        <v>11</v>
      </c>
      <c r="P145" s="5">
        <v>12</v>
      </c>
      <c r="Q145" s="5">
        <v>13</v>
      </c>
      <c r="R145" s="5">
        <v>14</v>
      </c>
      <c r="S145" s="45">
        <v>15</v>
      </c>
      <c r="T145" s="50" t="s">
        <v>21</v>
      </c>
      <c r="V145" s="50" t="s">
        <v>192</v>
      </c>
      <c r="W145" s="183" t="s">
        <v>193</v>
      </c>
    </row>
    <row r="146" spans="2:23" ht="12.75">
      <c r="B146" s="186" t="s">
        <v>194</v>
      </c>
      <c r="C146" s="78" t="s">
        <v>56</v>
      </c>
      <c r="D146" s="87">
        <v>1932</v>
      </c>
      <c r="E146" s="187">
        <v>0</v>
      </c>
      <c r="F146" s="226">
        <v>80</v>
      </c>
      <c r="G146" s="187">
        <v>60</v>
      </c>
      <c r="H146" s="226">
        <v>66</v>
      </c>
      <c r="I146" s="226">
        <v>100</v>
      </c>
      <c r="J146" s="226">
        <v>100</v>
      </c>
      <c r="K146" s="226">
        <v>88</v>
      </c>
      <c r="L146" s="226">
        <v>60</v>
      </c>
      <c r="M146" s="226">
        <v>0</v>
      </c>
      <c r="N146" s="226">
        <v>0</v>
      </c>
      <c r="O146" s="226">
        <v>0</v>
      </c>
      <c r="P146" s="226">
        <v>0</v>
      </c>
      <c r="Q146" s="226">
        <v>0</v>
      </c>
      <c r="R146" s="226">
        <v>0</v>
      </c>
      <c r="S146" s="227">
        <v>0</v>
      </c>
      <c r="T146" s="190">
        <f>LARGE(E146:R146,1)+LARGE(E146:R146,2)+LARGE(E146:R146,3)+LARGE(E146:R146,4)+LARGE(E146:R146,5)+LARGE(E146:R146,6)+LARGE(E146:R146,7)+S146</f>
        <v>554</v>
      </c>
      <c r="V146" s="192">
        <f aca="true" t="shared" si="14" ref="V146:V154">COUNTIF(E146:S146,"&gt;0")</f>
        <v>7</v>
      </c>
      <c r="W146" s="193">
        <f aca="true" t="shared" si="15" ref="W146:W154">T146/V146</f>
        <v>79.14285714285714</v>
      </c>
    </row>
    <row r="147" spans="2:23" ht="12.75">
      <c r="B147" s="201" t="s">
        <v>196</v>
      </c>
      <c r="C147" s="130" t="s">
        <v>90</v>
      </c>
      <c r="D147" s="93">
        <v>1932</v>
      </c>
      <c r="E147" s="234">
        <v>100</v>
      </c>
      <c r="F147" s="204">
        <v>0</v>
      </c>
      <c r="G147" s="204">
        <v>0</v>
      </c>
      <c r="H147" s="204">
        <v>88</v>
      </c>
      <c r="I147" s="204">
        <v>0</v>
      </c>
      <c r="J147" s="204">
        <v>0</v>
      </c>
      <c r="K147" s="204">
        <v>110</v>
      </c>
      <c r="L147" s="204">
        <v>80</v>
      </c>
      <c r="M147" s="204">
        <v>0</v>
      </c>
      <c r="N147" s="204">
        <v>0</v>
      </c>
      <c r="O147" s="204">
        <v>0</v>
      </c>
      <c r="P147" s="204">
        <v>0</v>
      </c>
      <c r="Q147" s="204">
        <v>0</v>
      </c>
      <c r="R147" s="204">
        <v>0</v>
      </c>
      <c r="S147" s="205">
        <v>0</v>
      </c>
      <c r="T147" s="198">
        <f>LARGE(E147:R147,1)+LARGE(E147:R147,2)+LARGE(E147:R147,3)+LARGE(E147:R147,4)+LARGE(E147:R147,5)+LARGE(E147:R147,6)+LARGE(E147:R147,7)+S147</f>
        <v>378</v>
      </c>
      <c r="V147" s="199">
        <f t="shared" si="14"/>
        <v>4</v>
      </c>
      <c r="W147" s="200">
        <f t="shared" si="15"/>
        <v>94.5</v>
      </c>
    </row>
    <row r="148" spans="2:23" ht="12.75">
      <c r="B148" s="201" t="s">
        <v>210</v>
      </c>
      <c r="C148" s="130" t="s">
        <v>262</v>
      </c>
      <c r="D148" s="152">
        <v>1930</v>
      </c>
      <c r="E148" s="234">
        <v>80</v>
      </c>
      <c r="F148" s="230">
        <v>0</v>
      </c>
      <c r="G148" s="230">
        <v>80</v>
      </c>
      <c r="H148" s="230">
        <v>66</v>
      </c>
      <c r="I148" s="230">
        <v>0</v>
      </c>
      <c r="J148" s="230">
        <v>0</v>
      </c>
      <c r="K148" s="230">
        <v>66</v>
      </c>
      <c r="L148" s="230">
        <v>0</v>
      </c>
      <c r="M148" s="230">
        <v>0</v>
      </c>
      <c r="N148" s="230">
        <v>0</v>
      </c>
      <c r="O148" s="230">
        <v>0</v>
      </c>
      <c r="P148" s="230">
        <v>0</v>
      </c>
      <c r="Q148" s="230">
        <v>0</v>
      </c>
      <c r="R148" s="230">
        <v>0</v>
      </c>
      <c r="S148" s="170">
        <v>0</v>
      </c>
      <c r="T148" s="198">
        <f>LARGE(E148:R148,1)+LARGE(E148:R148,2)+LARGE(E148:R148,3)+LARGE(E148:R148,4)+LARGE(E148:R148,5)+LARGE(E148:R148,6)+LARGE(E148:R148,7)+S148</f>
        <v>292</v>
      </c>
      <c r="V148" s="199">
        <f t="shared" si="14"/>
        <v>4</v>
      </c>
      <c r="W148" s="232">
        <f t="shared" si="15"/>
        <v>73</v>
      </c>
    </row>
    <row r="149" spans="2:23" ht="12.75">
      <c r="B149" s="201" t="s">
        <v>211</v>
      </c>
      <c r="C149" s="130" t="s">
        <v>120</v>
      </c>
      <c r="D149" s="152">
        <v>1935</v>
      </c>
      <c r="E149" s="234">
        <v>0</v>
      </c>
      <c r="F149" s="204">
        <v>0</v>
      </c>
      <c r="G149" s="230">
        <v>100</v>
      </c>
      <c r="H149" s="204">
        <v>110</v>
      </c>
      <c r="I149" s="204">
        <v>0</v>
      </c>
      <c r="J149" s="204">
        <v>0</v>
      </c>
      <c r="K149" s="204">
        <v>0</v>
      </c>
      <c r="L149" s="204">
        <v>0</v>
      </c>
      <c r="M149" s="204">
        <v>0</v>
      </c>
      <c r="N149" s="204">
        <v>0</v>
      </c>
      <c r="O149" s="204">
        <v>0</v>
      </c>
      <c r="P149" s="204">
        <v>0</v>
      </c>
      <c r="Q149" s="204">
        <v>0</v>
      </c>
      <c r="R149" s="204">
        <v>0</v>
      </c>
      <c r="S149" s="205">
        <v>0</v>
      </c>
      <c r="T149" s="198">
        <f>LARGE(E149:R149,1)+LARGE(E149:R149,2)+LARGE(E149:R149,3)+LARGE(E149:R149,4)+LARGE(E149:R149,5)+LARGE(E149:R149,6)+LARGE(E149:R149,7)+S149</f>
        <v>210</v>
      </c>
      <c r="V149" s="199">
        <f t="shared" si="14"/>
        <v>2</v>
      </c>
      <c r="W149" s="232">
        <f t="shared" si="15"/>
        <v>105</v>
      </c>
    </row>
    <row r="150" spans="2:23" ht="12.75">
      <c r="B150" s="201" t="s">
        <v>212</v>
      </c>
      <c r="C150" s="130" t="s">
        <v>88</v>
      </c>
      <c r="D150" s="152">
        <v>1932</v>
      </c>
      <c r="E150" s="234">
        <v>0</v>
      </c>
      <c r="F150" s="230">
        <v>100</v>
      </c>
      <c r="G150" s="230">
        <v>0</v>
      </c>
      <c r="H150" s="230">
        <v>0</v>
      </c>
      <c r="I150" s="230">
        <v>0</v>
      </c>
      <c r="J150" s="230">
        <v>0</v>
      </c>
      <c r="K150" s="230">
        <v>0</v>
      </c>
      <c r="L150" s="230">
        <v>60</v>
      </c>
      <c r="M150" s="230">
        <v>0</v>
      </c>
      <c r="N150" s="230">
        <v>0</v>
      </c>
      <c r="O150" s="230">
        <v>0</v>
      </c>
      <c r="P150" s="230">
        <v>0</v>
      </c>
      <c r="Q150" s="230">
        <v>0</v>
      </c>
      <c r="R150" s="230">
        <v>0</v>
      </c>
      <c r="S150" s="170">
        <v>0</v>
      </c>
      <c r="T150" s="198">
        <f>LARGE(E150:R150,1)+LARGE(E150:R150,2)+LARGE(E150:R150,3)+LARGE(E150:R150,4)+LARGE(E150:R150,5)+LARGE(E150:R150,6)+LARGE(E150:R150,7)+S150</f>
        <v>160</v>
      </c>
      <c r="V150" s="199">
        <f t="shared" si="14"/>
        <v>2</v>
      </c>
      <c r="W150" s="232">
        <f t="shared" si="15"/>
        <v>80</v>
      </c>
    </row>
    <row r="151" spans="2:23" ht="12.75">
      <c r="B151" s="245" t="s">
        <v>213</v>
      </c>
      <c r="C151" s="130" t="s">
        <v>87</v>
      </c>
      <c r="D151" s="152">
        <v>1935</v>
      </c>
      <c r="E151" s="234">
        <v>60</v>
      </c>
      <c r="F151" s="230">
        <v>0</v>
      </c>
      <c r="G151" s="230">
        <v>0</v>
      </c>
      <c r="H151" s="230">
        <v>0</v>
      </c>
      <c r="I151" s="230">
        <v>0</v>
      </c>
      <c r="J151" s="230">
        <v>0</v>
      </c>
      <c r="K151" s="230">
        <v>66</v>
      </c>
      <c r="L151" s="230">
        <v>0</v>
      </c>
      <c r="M151" s="230">
        <v>0</v>
      </c>
      <c r="N151" s="230">
        <v>0</v>
      </c>
      <c r="O151" s="230">
        <v>0</v>
      </c>
      <c r="P151" s="230">
        <v>0</v>
      </c>
      <c r="Q151" s="230">
        <v>0</v>
      </c>
      <c r="R151" s="230">
        <v>0</v>
      </c>
      <c r="S151" s="170">
        <v>0</v>
      </c>
      <c r="T151" s="198">
        <f>LARGE(E151:R151,1)+LARGE(E151:R151,2)+LARGE(E151:R151,3)+LARGE(E151:R151,4)+LARGE(E151:R151,5)+LARGE(E151:R151,6)+LARGE(E151:R151,7)+S151</f>
        <v>126</v>
      </c>
      <c r="V151" s="199">
        <f t="shared" si="14"/>
        <v>2</v>
      </c>
      <c r="W151" s="232">
        <f>T151/V151</f>
        <v>63</v>
      </c>
    </row>
    <row r="152" spans="2:23" ht="12.75">
      <c r="B152" s="245" t="s">
        <v>214</v>
      </c>
      <c r="C152" s="130" t="s">
        <v>263</v>
      </c>
      <c r="D152" s="152">
        <v>1932</v>
      </c>
      <c r="E152" s="234">
        <v>60</v>
      </c>
      <c r="F152" s="248">
        <v>0</v>
      </c>
      <c r="G152" s="204">
        <v>0</v>
      </c>
      <c r="H152" s="204">
        <v>44</v>
      </c>
      <c r="I152" s="204">
        <v>0</v>
      </c>
      <c r="J152" s="204">
        <v>0</v>
      </c>
      <c r="K152" s="204">
        <v>0</v>
      </c>
      <c r="L152" s="204">
        <v>0</v>
      </c>
      <c r="M152" s="204">
        <v>0</v>
      </c>
      <c r="N152" s="204">
        <v>0</v>
      </c>
      <c r="O152" s="204">
        <v>0</v>
      </c>
      <c r="P152" s="204">
        <v>0</v>
      </c>
      <c r="Q152" s="204">
        <v>0</v>
      </c>
      <c r="R152" s="204">
        <v>0</v>
      </c>
      <c r="S152" s="205">
        <v>0</v>
      </c>
      <c r="T152" s="198">
        <f>LARGE(E152:R152,1)+LARGE(E152:R152,2)+LARGE(E152:R152,3)+LARGE(E152:R152,4)+LARGE(E152:R152,5)+LARGE(E152:R152,6)+LARGE(E152:R152,7)+S152</f>
        <v>104</v>
      </c>
      <c r="V152" s="199">
        <f>COUNTIF(E152:S152,"&gt;0")</f>
        <v>2</v>
      </c>
      <c r="W152" s="232">
        <f>T152/V152</f>
        <v>52</v>
      </c>
    </row>
    <row r="153" spans="2:23" ht="12.75">
      <c r="B153" s="245" t="s">
        <v>228</v>
      </c>
      <c r="C153" s="130" t="s">
        <v>337</v>
      </c>
      <c r="D153" s="152">
        <v>1929</v>
      </c>
      <c r="E153" s="202">
        <v>0</v>
      </c>
      <c r="F153" s="204">
        <v>0</v>
      </c>
      <c r="G153" s="204">
        <v>0</v>
      </c>
      <c r="H153" s="204">
        <v>0</v>
      </c>
      <c r="I153" s="204">
        <v>0</v>
      </c>
      <c r="J153" s="204">
        <v>0</v>
      </c>
      <c r="K153" s="204"/>
      <c r="L153" s="204">
        <v>100</v>
      </c>
      <c r="M153" s="204">
        <v>0</v>
      </c>
      <c r="N153" s="204">
        <v>0</v>
      </c>
      <c r="O153" s="204">
        <v>0</v>
      </c>
      <c r="P153" s="204">
        <v>0</v>
      </c>
      <c r="Q153" s="204">
        <v>0</v>
      </c>
      <c r="R153" s="204">
        <v>0</v>
      </c>
      <c r="S153" s="205">
        <v>0</v>
      </c>
      <c r="T153" s="198">
        <f>LARGE(E153:R153,1)+LARGE(E153:R153,2)+LARGE(E153:R153,3)+LARGE(E153:R153,4)+LARGE(E153:R153,5)+LARGE(E153:R153,6)+LARGE(E153:R153,7)+S153</f>
        <v>100</v>
      </c>
      <c r="V153" s="199">
        <f>COUNTIF(E153:S153,"&gt;0")</f>
        <v>1</v>
      </c>
      <c r="W153" s="232">
        <f>T153/V153</f>
        <v>100</v>
      </c>
    </row>
    <row r="154" spans="2:23" ht="13.5" thickBot="1">
      <c r="B154" s="206" t="s">
        <v>230</v>
      </c>
      <c r="C154" s="79" t="s">
        <v>264</v>
      </c>
      <c r="D154" s="89">
        <v>1932</v>
      </c>
      <c r="E154" s="246">
        <v>0</v>
      </c>
      <c r="F154" s="235">
        <v>0</v>
      </c>
      <c r="G154" s="209"/>
      <c r="H154" s="235">
        <v>44</v>
      </c>
      <c r="I154" s="235">
        <v>0</v>
      </c>
      <c r="J154" s="235">
        <v>0</v>
      </c>
      <c r="K154" s="235">
        <v>44</v>
      </c>
      <c r="L154" s="235">
        <v>0</v>
      </c>
      <c r="M154" s="235">
        <v>0</v>
      </c>
      <c r="N154" s="235">
        <v>0</v>
      </c>
      <c r="O154" s="235">
        <v>0</v>
      </c>
      <c r="P154" s="235">
        <v>0</v>
      </c>
      <c r="Q154" s="235">
        <v>0</v>
      </c>
      <c r="R154" s="235">
        <v>0</v>
      </c>
      <c r="S154" s="236">
        <v>0</v>
      </c>
      <c r="T154" s="210">
        <f>LARGE(E154:R154,1)+LARGE(E154:R154,2)+LARGE(E154:R154,3)+LARGE(E154:R154,4)+LARGE(E154:R154,5)+LARGE(E154:R154,6)+LARGE(E154:R154,7)+S154</f>
        <v>88</v>
      </c>
      <c r="V154" s="211">
        <f t="shared" si="14"/>
        <v>2</v>
      </c>
      <c r="W154" s="212">
        <f t="shared" si="15"/>
        <v>44</v>
      </c>
    </row>
    <row r="155" ht="13.5" thickBot="1"/>
    <row r="156" spans="2:23" ht="13.5" thickBot="1">
      <c r="B156" s="182" t="s">
        <v>0</v>
      </c>
      <c r="C156" s="84" t="s">
        <v>265</v>
      </c>
      <c r="D156" s="82" t="s">
        <v>22</v>
      </c>
      <c r="E156" s="133">
        <v>1</v>
      </c>
      <c r="F156" s="5">
        <v>2</v>
      </c>
      <c r="G156" s="5">
        <v>3</v>
      </c>
      <c r="H156" s="5">
        <v>4</v>
      </c>
      <c r="I156" s="5">
        <v>5</v>
      </c>
      <c r="J156" s="5">
        <v>6</v>
      </c>
      <c r="K156" s="5">
        <v>7</v>
      </c>
      <c r="L156" s="44">
        <v>8</v>
      </c>
      <c r="M156" s="5">
        <v>9</v>
      </c>
      <c r="N156" s="5">
        <v>10</v>
      </c>
      <c r="O156" s="5">
        <v>11</v>
      </c>
      <c r="P156" s="5">
        <v>12</v>
      </c>
      <c r="Q156" s="5">
        <v>13</v>
      </c>
      <c r="R156" s="5">
        <v>14</v>
      </c>
      <c r="S156" s="5">
        <v>15</v>
      </c>
      <c r="T156" s="50" t="s">
        <v>21</v>
      </c>
      <c r="V156" s="50" t="s">
        <v>192</v>
      </c>
      <c r="W156" s="183" t="s">
        <v>193</v>
      </c>
    </row>
    <row r="157" spans="2:23" ht="12.75">
      <c r="B157" s="186">
        <v>1</v>
      </c>
      <c r="C157" s="134" t="s">
        <v>106</v>
      </c>
      <c r="D157" s="88">
        <v>1956</v>
      </c>
      <c r="E157" s="187">
        <v>0</v>
      </c>
      <c r="F157" s="226">
        <v>0</v>
      </c>
      <c r="G157" s="226">
        <v>0</v>
      </c>
      <c r="H157" s="226">
        <v>0</v>
      </c>
      <c r="I157" s="226">
        <v>100</v>
      </c>
      <c r="J157" s="226">
        <v>100</v>
      </c>
      <c r="K157" s="226">
        <v>110</v>
      </c>
      <c r="L157" s="226">
        <v>100</v>
      </c>
      <c r="M157" s="226">
        <v>0</v>
      </c>
      <c r="N157" s="226">
        <v>0</v>
      </c>
      <c r="O157" s="226">
        <v>0</v>
      </c>
      <c r="P157" s="226">
        <v>0</v>
      </c>
      <c r="Q157" s="226">
        <v>0</v>
      </c>
      <c r="R157" s="226">
        <v>0</v>
      </c>
      <c r="S157" s="227">
        <v>0</v>
      </c>
      <c r="T157" s="190">
        <f aca="true" t="shared" si="16" ref="T157:T163">LARGE(E157:R157,1)+LARGE(E157:R157,2)+LARGE(E157:R157,3)+LARGE(E157:R157,4)+LARGE(E157:R157,5)+LARGE(E157:R157,6)+LARGE(E157:R157,7)+S157</f>
        <v>410</v>
      </c>
      <c r="V157" s="192">
        <f aca="true" t="shared" si="17" ref="V157:V163">COUNTIF(E157:S157,"&gt;0")</f>
        <v>4</v>
      </c>
      <c r="W157" s="193">
        <f aca="true" t="shared" si="18" ref="W157:W163">T157/V157</f>
        <v>102.5</v>
      </c>
    </row>
    <row r="158" spans="2:23" ht="12.75">
      <c r="B158" s="201" t="s">
        <v>196</v>
      </c>
      <c r="C158" s="135" t="s">
        <v>266</v>
      </c>
      <c r="D158" s="93">
        <v>1965</v>
      </c>
      <c r="E158" s="234">
        <v>80</v>
      </c>
      <c r="F158" s="204">
        <v>0</v>
      </c>
      <c r="G158" s="204">
        <v>0</v>
      </c>
      <c r="H158" s="204">
        <v>0</v>
      </c>
      <c r="I158" s="204">
        <v>0</v>
      </c>
      <c r="J158" s="204">
        <v>80</v>
      </c>
      <c r="K158" s="204">
        <v>88</v>
      </c>
      <c r="L158" s="204">
        <v>80</v>
      </c>
      <c r="M158" s="204">
        <v>0</v>
      </c>
      <c r="N158" s="204">
        <v>0</v>
      </c>
      <c r="O158" s="204">
        <v>0</v>
      </c>
      <c r="P158" s="204">
        <v>0</v>
      </c>
      <c r="Q158" s="204">
        <v>0</v>
      </c>
      <c r="R158" s="204">
        <v>0</v>
      </c>
      <c r="S158" s="205">
        <v>0</v>
      </c>
      <c r="T158" s="198">
        <f t="shared" si="16"/>
        <v>328</v>
      </c>
      <c r="V158" s="199">
        <f t="shared" si="17"/>
        <v>4</v>
      </c>
      <c r="W158" s="200">
        <f t="shared" si="18"/>
        <v>82</v>
      </c>
    </row>
    <row r="159" spans="2:23" ht="12.75">
      <c r="B159" s="201" t="s">
        <v>210</v>
      </c>
      <c r="C159" s="135" t="s">
        <v>267</v>
      </c>
      <c r="D159" s="93">
        <v>1977</v>
      </c>
      <c r="E159" s="234">
        <v>60</v>
      </c>
      <c r="F159" s="230">
        <v>0</v>
      </c>
      <c r="G159" s="230">
        <v>80</v>
      </c>
      <c r="H159" s="230">
        <v>0</v>
      </c>
      <c r="I159" s="230">
        <v>80</v>
      </c>
      <c r="J159" s="230">
        <v>0</v>
      </c>
      <c r="K159" s="230">
        <v>0</v>
      </c>
      <c r="L159" s="230">
        <v>0</v>
      </c>
      <c r="M159" s="230">
        <v>0</v>
      </c>
      <c r="N159" s="230">
        <v>0</v>
      </c>
      <c r="O159" s="230">
        <v>0</v>
      </c>
      <c r="P159" s="230">
        <v>0</v>
      </c>
      <c r="Q159" s="230">
        <v>0</v>
      </c>
      <c r="R159" s="230">
        <v>0</v>
      </c>
      <c r="S159" s="170">
        <v>0</v>
      </c>
      <c r="T159" s="198">
        <f t="shared" si="16"/>
        <v>220</v>
      </c>
      <c r="V159" s="199">
        <f t="shared" si="17"/>
        <v>3</v>
      </c>
      <c r="W159" s="232">
        <f t="shared" si="18"/>
        <v>73.33333333333333</v>
      </c>
    </row>
    <row r="160" spans="2:23" ht="12.75">
      <c r="B160" s="201" t="s">
        <v>242</v>
      </c>
      <c r="C160" s="135" t="s">
        <v>268</v>
      </c>
      <c r="D160" s="93">
        <v>1964</v>
      </c>
      <c r="E160" s="234">
        <v>100</v>
      </c>
      <c r="F160" s="204">
        <v>0</v>
      </c>
      <c r="G160" s="204">
        <v>0</v>
      </c>
      <c r="H160" s="204">
        <v>0</v>
      </c>
      <c r="I160" s="204">
        <v>0</v>
      </c>
      <c r="J160" s="204">
        <v>0</v>
      </c>
      <c r="K160" s="204">
        <v>0</v>
      </c>
      <c r="L160" s="204">
        <v>0</v>
      </c>
      <c r="M160" s="204">
        <v>0</v>
      </c>
      <c r="N160" s="204">
        <v>0</v>
      </c>
      <c r="O160" s="204">
        <v>0</v>
      </c>
      <c r="P160" s="204">
        <v>0</v>
      </c>
      <c r="Q160" s="204">
        <v>0</v>
      </c>
      <c r="R160" s="204">
        <v>0</v>
      </c>
      <c r="S160" s="205">
        <v>0</v>
      </c>
      <c r="T160" s="198">
        <f t="shared" si="16"/>
        <v>100</v>
      </c>
      <c r="V160" s="199">
        <f>COUNTIF(E160:S160,"&gt;0")</f>
        <v>1</v>
      </c>
      <c r="W160" s="232">
        <f>T160/V160</f>
        <v>100</v>
      </c>
    </row>
    <row r="161" spans="2:23" ht="12.75">
      <c r="B161" s="201" t="s">
        <v>242</v>
      </c>
      <c r="C161" s="135" t="s">
        <v>269</v>
      </c>
      <c r="D161" s="93">
        <v>1971</v>
      </c>
      <c r="E161" s="234">
        <v>0</v>
      </c>
      <c r="F161" s="204">
        <v>0</v>
      </c>
      <c r="G161" s="230">
        <v>100</v>
      </c>
      <c r="H161" s="204">
        <v>0</v>
      </c>
      <c r="I161" s="204">
        <v>0</v>
      </c>
      <c r="J161" s="204">
        <v>0</v>
      </c>
      <c r="K161" s="204">
        <v>0</v>
      </c>
      <c r="L161" s="204">
        <v>0</v>
      </c>
      <c r="M161" s="204">
        <v>0</v>
      </c>
      <c r="N161" s="204">
        <v>0</v>
      </c>
      <c r="O161" s="204">
        <v>0</v>
      </c>
      <c r="P161" s="204">
        <v>0</v>
      </c>
      <c r="Q161" s="204">
        <v>0</v>
      </c>
      <c r="R161" s="204">
        <v>0</v>
      </c>
      <c r="S161" s="205">
        <v>0</v>
      </c>
      <c r="T161" s="198">
        <f t="shared" si="16"/>
        <v>100</v>
      </c>
      <c r="V161" s="199">
        <f t="shared" si="17"/>
        <v>1</v>
      </c>
      <c r="W161" s="232">
        <f t="shared" si="18"/>
        <v>100</v>
      </c>
    </row>
    <row r="162" spans="2:23" ht="12.75">
      <c r="B162" s="201" t="s">
        <v>270</v>
      </c>
      <c r="C162" s="135" t="s">
        <v>271</v>
      </c>
      <c r="D162" s="93">
        <v>1937</v>
      </c>
      <c r="E162" s="234">
        <v>60</v>
      </c>
      <c r="F162" s="204">
        <v>0</v>
      </c>
      <c r="G162" s="204">
        <v>0</v>
      </c>
      <c r="H162" s="204">
        <v>0</v>
      </c>
      <c r="I162" s="204">
        <v>0</v>
      </c>
      <c r="J162" s="204">
        <v>0</v>
      </c>
      <c r="K162" s="204">
        <v>0</v>
      </c>
      <c r="L162" s="204">
        <v>0</v>
      </c>
      <c r="M162" s="204">
        <v>0</v>
      </c>
      <c r="N162" s="204">
        <v>0</v>
      </c>
      <c r="O162" s="204">
        <v>0</v>
      </c>
      <c r="P162" s="204">
        <v>0</v>
      </c>
      <c r="Q162" s="204">
        <v>0</v>
      </c>
      <c r="R162" s="204">
        <v>0</v>
      </c>
      <c r="S162" s="205">
        <v>0</v>
      </c>
      <c r="T162" s="198">
        <f t="shared" si="16"/>
        <v>60</v>
      </c>
      <c r="V162" s="199">
        <f t="shared" si="17"/>
        <v>1</v>
      </c>
      <c r="W162" s="232">
        <f t="shared" si="18"/>
        <v>60</v>
      </c>
    </row>
    <row r="163" spans="2:23" ht="13.5" thickBot="1">
      <c r="B163" s="206" t="s">
        <v>270</v>
      </c>
      <c r="C163" s="136" t="s">
        <v>272</v>
      </c>
      <c r="D163" s="89">
        <v>1971</v>
      </c>
      <c r="E163" s="207">
        <v>0</v>
      </c>
      <c r="F163" s="209">
        <v>0</v>
      </c>
      <c r="G163" s="209">
        <v>60</v>
      </c>
      <c r="H163" s="209">
        <v>0</v>
      </c>
      <c r="I163" s="209">
        <v>0</v>
      </c>
      <c r="J163" s="209">
        <v>0</v>
      </c>
      <c r="K163" s="209">
        <v>0</v>
      </c>
      <c r="L163" s="209">
        <v>0</v>
      </c>
      <c r="M163" s="209">
        <v>0</v>
      </c>
      <c r="N163" s="209">
        <v>0</v>
      </c>
      <c r="O163" s="209">
        <v>0</v>
      </c>
      <c r="P163" s="209">
        <v>0</v>
      </c>
      <c r="Q163" s="209">
        <v>0</v>
      </c>
      <c r="R163" s="209">
        <v>0</v>
      </c>
      <c r="S163" s="171">
        <v>0</v>
      </c>
      <c r="T163" s="210">
        <f t="shared" si="16"/>
        <v>60</v>
      </c>
      <c r="V163" s="211">
        <f t="shared" si="17"/>
        <v>1</v>
      </c>
      <c r="W163" s="212">
        <f t="shared" si="18"/>
        <v>60</v>
      </c>
    </row>
  </sheetData>
  <sheetProtection/>
  <conditionalFormatting sqref="E23:S26 G42:G45 F41:F47 G50 E43:E47 F51:G51 H41:S47 H49:S52 E49:E52 F49:F50 E122:E127 E129">
    <cfRule type="cellIs" priority="341" dxfId="556" operator="equal" stopIfTrue="1">
      <formula>0</formula>
    </cfRule>
    <cfRule type="cellIs" priority="342" dxfId="557" operator="equal" stopIfTrue="1">
      <formula>0</formula>
    </cfRule>
    <cfRule type="cellIs" priority="343" dxfId="557" operator="equal" stopIfTrue="1">
      <formula>50</formula>
    </cfRule>
  </conditionalFormatting>
  <conditionalFormatting sqref="E29:E30">
    <cfRule type="cellIs" priority="338" dxfId="556" operator="equal" stopIfTrue="1">
      <formula>0</formula>
    </cfRule>
    <cfRule type="cellIs" priority="339" dxfId="557" operator="equal" stopIfTrue="1">
      <formula>0</formula>
    </cfRule>
    <cfRule type="cellIs" priority="340" dxfId="557" operator="equal" stopIfTrue="1">
      <formula>50</formula>
    </cfRule>
  </conditionalFormatting>
  <conditionalFormatting sqref="F31">
    <cfRule type="cellIs" priority="329" dxfId="556" operator="equal" stopIfTrue="1">
      <formula>0</formula>
    </cfRule>
    <cfRule type="cellIs" priority="330" dxfId="557" operator="equal" stopIfTrue="1">
      <formula>0</formula>
    </cfRule>
    <cfRule type="cellIs" priority="331" dxfId="557" operator="equal" stopIfTrue="1">
      <formula>50</formula>
    </cfRule>
  </conditionalFormatting>
  <conditionalFormatting sqref="H31:S31">
    <cfRule type="cellIs" priority="335" dxfId="556" operator="equal" stopIfTrue="1">
      <formula>0</formula>
    </cfRule>
    <cfRule type="cellIs" priority="336" dxfId="557" operator="equal" stopIfTrue="1">
      <formula>0</formula>
    </cfRule>
    <cfRule type="cellIs" priority="337" dxfId="557" operator="equal" stopIfTrue="1">
      <formula>50</formula>
    </cfRule>
  </conditionalFormatting>
  <conditionalFormatting sqref="E31">
    <cfRule type="cellIs" priority="332" dxfId="556" operator="equal" stopIfTrue="1">
      <formula>0</formula>
    </cfRule>
    <cfRule type="cellIs" priority="333" dxfId="557" operator="equal" stopIfTrue="1">
      <formula>0</formula>
    </cfRule>
    <cfRule type="cellIs" priority="334" dxfId="557" operator="equal" stopIfTrue="1">
      <formula>50</formula>
    </cfRule>
  </conditionalFormatting>
  <conditionalFormatting sqref="G34:S34">
    <cfRule type="cellIs" priority="326" dxfId="556" operator="equal" stopIfTrue="1">
      <formula>0</formula>
    </cfRule>
    <cfRule type="cellIs" priority="327" dxfId="557" operator="equal" stopIfTrue="1">
      <formula>0</formula>
    </cfRule>
    <cfRule type="cellIs" priority="328" dxfId="557" operator="equal" stopIfTrue="1">
      <formula>50</formula>
    </cfRule>
  </conditionalFormatting>
  <conditionalFormatting sqref="H36:S36">
    <cfRule type="cellIs" priority="323" dxfId="556" operator="equal" stopIfTrue="1">
      <formula>0</formula>
    </cfRule>
    <cfRule type="cellIs" priority="324" dxfId="557" operator="equal" stopIfTrue="1">
      <formula>0</formula>
    </cfRule>
    <cfRule type="cellIs" priority="325" dxfId="557" operator="equal" stopIfTrue="1">
      <formula>50</formula>
    </cfRule>
  </conditionalFormatting>
  <conditionalFormatting sqref="E34">
    <cfRule type="cellIs" priority="320" dxfId="556" operator="equal" stopIfTrue="1">
      <formula>0</formula>
    </cfRule>
    <cfRule type="cellIs" priority="321" dxfId="557" operator="equal" stopIfTrue="1">
      <formula>0</formula>
    </cfRule>
    <cfRule type="cellIs" priority="322" dxfId="557" operator="equal" stopIfTrue="1">
      <formula>50</formula>
    </cfRule>
  </conditionalFormatting>
  <conditionalFormatting sqref="E36">
    <cfRule type="cellIs" priority="317" dxfId="556" operator="equal" stopIfTrue="1">
      <formula>0</formula>
    </cfRule>
    <cfRule type="cellIs" priority="318" dxfId="557" operator="equal" stopIfTrue="1">
      <formula>0</formula>
    </cfRule>
    <cfRule type="cellIs" priority="319" dxfId="557" operator="equal" stopIfTrue="1">
      <formula>50</formula>
    </cfRule>
  </conditionalFormatting>
  <conditionalFormatting sqref="F36">
    <cfRule type="cellIs" priority="314" dxfId="556" operator="equal" stopIfTrue="1">
      <formula>0</formula>
    </cfRule>
    <cfRule type="cellIs" priority="315" dxfId="557" operator="equal" stopIfTrue="1">
      <formula>0</formula>
    </cfRule>
    <cfRule type="cellIs" priority="316" dxfId="557" operator="equal" stopIfTrue="1">
      <formula>50</formula>
    </cfRule>
  </conditionalFormatting>
  <conditionalFormatting sqref="F39:S39">
    <cfRule type="cellIs" priority="311" dxfId="556" operator="equal" stopIfTrue="1">
      <formula>0</formula>
    </cfRule>
    <cfRule type="cellIs" priority="312" dxfId="557" operator="equal" stopIfTrue="1">
      <formula>0</formula>
    </cfRule>
    <cfRule type="cellIs" priority="313" dxfId="557" operator="equal" stopIfTrue="1">
      <formula>50</formula>
    </cfRule>
  </conditionalFormatting>
  <conditionalFormatting sqref="G40:S40 F52:G52">
    <cfRule type="cellIs" priority="308" dxfId="556" operator="equal" stopIfTrue="1">
      <formula>0</formula>
    </cfRule>
    <cfRule type="cellIs" priority="309" dxfId="557" operator="equal" stopIfTrue="1">
      <formula>0</formula>
    </cfRule>
    <cfRule type="cellIs" priority="310" dxfId="557" operator="equal" stopIfTrue="1">
      <formula>50</formula>
    </cfRule>
  </conditionalFormatting>
  <conditionalFormatting sqref="F53:S53">
    <cfRule type="cellIs" priority="305" dxfId="556" operator="equal" stopIfTrue="1">
      <formula>0</formula>
    </cfRule>
    <cfRule type="cellIs" priority="306" dxfId="557" operator="equal" stopIfTrue="1">
      <formula>0</formula>
    </cfRule>
    <cfRule type="cellIs" priority="307" dxfId="557" operator="equal" stopIfTrue="1">
      <formula>50</formula>
    </cfRule>
  </conditionalFormatting>
  <conditionalFormatting sqref="G47">
    <cfRule type="cellIs" priority="302" dxfId="556" operator="equal" stopIfTrue="1">
      <formula>0</formula>
    </cfRule>
    <cfRule type="cellIs" priority="303" dxfId="557" operator="equal" stopIfTrue="1">
      <formula>0</formula>
    </cfRule>
    <cfRule type="cellIs" priority="304" dxfId="557" operator="equal" stopIfTrue="1">
      <formula>50</formula>
    </cfRule>
  </conditionalFormatting>
  <conditionalFormatting sqref="G41">
    <cfRule type="cellIs" priority="299" dxfId="556" operator="equal" stopIfTrue="1">
      <formula>0</formula>
    </cfRule>
    <cfRule type="cellIs" priority="300" dxfId="557" operator="equal" stopIfTrue="1">
      <formula>0</formula>
    </cfRule>
    <cfRule type="cellIs" priority="301" dxfId="557" operator="equal" stopIfTrue="1">
      <formula>50</formula>
    </cfRule>
  </conditionalFormatting>
  <conditionalFormatting sqref="E35:S35">
    <cfRule type="cellIs" priority="296" dxfId="556" operator="equal" stopIfTrue="1">
      <formula>0</formula>
    </cfRule>
    <cfRule type="cellIs" priority="297" dxfId="557" operator="equal" stopIfTrue="1">
      <formula>0</formula>
    </cfRule>
    <cfRule type="cellIs" priority="298" dxfId="557" operator="equal" stopIfTrue="1">
      <formula>50</formula>
    </cfRule>
  </conditionalFormatting>
  <conditionalFormatting sqref="E95:E96 G95">
    <cfRule type="cellIs" priority="295" dxfId="557" operator="equal" stopIfTrue="1">
      <formula>0</formula>
    </cfRule>
  </conditionalFormatting>
  <conditionalFormatting sqref="H56:S56">
    <cfRule type="cellIs" priority="292" dxfId="556" operator="equal" stopIfTrue="1">
      <formula>0</formula>
    </cfRule>
    <cfRule type="cellIs" priority="293" dxfId="557" operator="equal" stopIfTrue="1">
      <formula>0</formula>
    </cfRule>
    <cfRule type="cellIs" priority="294" dxfId="557" operator="equal" stopIfTrue="1">
      <formula>50</formula>
    </cfRule>
  </conditionalFormatting>
  <conditionalFormatting sqref="G59 G64:G68 F62:G63 H57:S77 F64:F77 G70:G77">
    <cfRule type="cellIs" priority="289" dxfId="556" operator="equal" stopIfTrue="1">
      <formula>0</formula>
    </cfRule>
    <cfRule type="cellIs" priority="290" dxfId="557" operator="equal" stopIfTrue="1">
      <formula>0</formula>
    </cfRule>
    <cfRule type="cellIs" priority="291" dxfId="557" operator="equal" stopIfTrue="1">
      <formula>50</formula>
    </cfRule>
  </conditionalFormatting>
  <conditionalFormatting sqref="H78:S78">
    <cfRule type="cellIs" priority="286" dxfId="556" operator="equal" stopIfTrue="1">
      <formula>0</formula>
    </cfRule>
    <cfRule type="cellIs" priority="287" dxfId="557" operator="equal" stopIfTrue="1">
      <formula>0</formula>
    </cfRule>
    <cfRule type="cellIs" priority="288" dxfId="557" operator="equal" stopIfTrue="1">
      <formula>50</formula>
    </cfRule>
  </conditionalFormatting>
  <conditionalFormatting sqref="E78">
    <cfRule type="cellIs" priority="283" dxfId="556" operator="equal" stopIfTrue="1">
      <formula>0</formula>
    </cfRule>
    <cfRule type="cellIs" priority="284" dxfId="557" operator="equal" stopIfTrue="1">
      <formula>0</formula>
    </cfRule>
    <cfRule type="cellIs" priority="285" dxfId="557" operator="equal" stopIfTrue="1">
      <formula>50</formula>
    </cfRule>
  </conditionalFormatting>
  <conditionalFormatting sqref="F78">
    <cfRule type="cellIs" priority="280" dxfId="556" operator="equal" stopIfTrue="1">
      <formula>0</formula>
    </cfRule>
    <cfRule type="cellIs" priority="281" dxfId="557" operator="equal" stopIfTrue="1">
      <formula>0</formula>
    </cfRule>
    <cfRule type="cellIs" priority="282" dxfId="557" operator="equal" stopIfTrue="1">
      <formula>50</formula>
    </cfRule>
  </conditionalFormatting>
  <conditionalFormatting sqref="E61:E62">
    <cfRule type="cellIs" priority="277" dxfId="556" operator="equal" stopIfTrue="1">
      <formula>0</formula>
    </cfRule>
    <cfRule type="cellIs" priority="278" dxfId="557" operator="equal" stopIfTrue="1">
      <formula>0</formula>
    </cfRule>
    <cfRule type="cellIs" priority="279" dxfId="557" operator="equal" stopIfTrue="1">
      <formula>50</formula>
    </cfRule>
  </conditionalFormatting>
  <conditionalFormatting sqref="E64:E77">
    <cfRule type="cellIs" priority="274" dxfId="556" operator="equal" stopIfTrue="1">
      <formula>0</formula>
    </cfRule>
    <cfRule type="cellIs" priority="275" dxfId="557" operator="equal" stopIfTrue="1">
      <formula>0</formula>
    </cfRule>
    <cfRule type="cellIs" priority="276" dxfId="557" operator="equal" stopIfTrue="1">
      <formula>50</formula>
    </cfRule>
  </conditionalFormatting>
  <conditionalFormatting sqref="F58">
    <cfRule type="cellIs" priority="271" dxfId="556" operator="equal" stopIfTrue="1">
      <formula>0</formula>
    </cfRule>
    <cfRule type="cellIs" priority="272" dxfId="557" operator="equal" stopIfTrue="1">
      <formula>0</formula>
    </cfRule>
    <cfRule type="cellIs" priority="273" dxfId="557" operator="equal" stopIfTrue="1">
      <formula>50</formula>
    </cfRule>
  </conditionalFormatting>
  <conditionalFormatting sqref="H81:S81">
    <cfRule type="cellIs" priority="268" dxfId="556" operator="equal" stopIfTrue="1">
      <formula>0</formula>
    </cfRule>
    <cfRule type="cellIs" priority="269" dxfId="557" operator="equal" stopIfTrue="1">
      <formula>0</formula>
    </cfRule>
    <cfRule type="cellIs" priority="270" dxfId="557" operator="equal" stopIfTrue="1">
      <formula>50</formula>
    </cfRule>
  </conditionalFormatting>
  <conditionalFormatting sqref="H82:S91">
    <cfRule type="cellIs" priority="265" dxfId="556" operator="equal" stopIfTrue="1">
      <formula>0</formula>
    </cfRule>
    <cfRule type="cellIs" priority="266" dxfId="557" operator="equal" stopIfTrue="1">
      <formula>0</formula>
    </cfRule>
    <cfRule type="cellIs" priority="267" dxfId="557" operator="equal" stopIfTrue="1">
      <formula>50</formula>
    </cfRule>
  </conditionalFormatting>
  <conditionalFormatting sqref="H92:S92">
    <cfRule type="cellIs" priority="262" dxfId="556" operator="equal" stopIfTrue="1">
      <formula>0</formula>
    </cfRule>
    <cfRule type="cellIs" priority="263" dxfId="557" operator="equal" stopIfTrue="1">
      <formula>0</formula>
    </cfRule>
    <cfRule type="cellIs" priority="264" dxfId="557" operator="equal" stopIfTrue="1">
      <formula>50</formula>
    </cfRule>
  </conditionalFormatting>
  <conditionalFormatting sqref="H95:S95">
    <cfRule type="cellIs" priority="259" dxfId="556" operator="equal" stopIfTrue="1">
      <formula>0</formula>
    </cfRule>
    <cfRule type="cellIs" priority="260" dxfId="557" operator="equal" stopIfTrue="1">
      <formula>0</formula>
    </cfRule>
    <cfRule type="cellIs" priority="261" dxfId="557" operator="equal" stopIfTrue="1">
      <formula>50</formula>
    </cfRule>
  </conditionalFormatting>
  <conditionalFormatting sqref="H96:S104 F100:G104 F106:S108 F110:S110">
    <cfRule type="cellIs" priority="256" dxfId="556" operator="equal" stopIfTrue="1">
      <formula>0</formula>
    </cfRule>
    <cfRule type="cellIs" priority="257" dxfId="557" operator="equal" stopIfTrue="1">
      <formula>0</formula>
    </cfRule>
    <cfRule type="cellIs" priority="258" dxfId="557" operator="equal" stopIfTrue="1">
      <formula>50</formula>
    </cfRule>
  </conditionalFormatting>
  <conditionalFormatting sqref="H111:S111">
    <cfRule type="cellIs" priority="253" dxfId="556" operator="equal" stopIfTrue="1">
      <formula>0</formula>
    </cfRule>
    <cfRule type="cellIs" priority="254" dxfId="557" operator="equal" stopIfTrue="1">
      <formula>0</formula>
    </cfRule>
    <cfRule type="cellIs" priority="255" dxfId="557" operator="equal" stopIfTrue="1">
      <formula>50</formula>
    </cfRule>
  </conditionalFormatting>
  <conditionalFormatting sqref="H114:S114">
    <cfRule type="cellIs" priority="250" dxfId="556" operator="equal" stopIfTrue="1">
      <formula>0</formula>
    </cfRule>
    <cfRule type="cellIs" priority="251" dxfId="557" operator="equal" stopIfTrue="1">
      <formula>0</formula>
    </cfRule>
    <cfRule type="cellIs" priority="252" dxfId="557" operator="equal" stopIfTrue="1">
      <formula>50</formula>
    </cfRule>
  </conditionalFormatting>
  <conditionalFormatting sqref="H130:S131 H115:S123">
    <cfRule type="cellIs" priority="247" dxfId="556" operator="equal" stopIfTrue="1">
      <formula>0</formula>
    </cfRule>
    <cfRule type="cellIs" priority="248" dxfId="557" operator="equal" stopIfTrue="1">
      <formula>0</formula>
    </cfRule>
    <cfRule type="cellIs" priority="249" dxfId="557" operator="equal" stopIfTrue="1">
      <formula>50</formula>
    </cfRule>
  </conditionalFormatting>
  <conditionalFormatting sqref="H132:S132">
    <cfRule type="cellIs" priority="244" dxfId="556" operator="equal" stopIfTrue="1">
      <formula>0</formula>
    </cfRule>
    <cfRule type="cellIs" priority="245" dxfId="557" operator="equal" stopIfTrue="1">
      <formula>0</formula>
    </cfRule>
    <cfRule type="cellIs" priority="246" dxfId="557" operator="equal" stopIfTrue="1">
      <formula>50</formula>
    </cfRule>
  </conditionalFormatting>
  <conditionalFormatting sqref="H143:S143">
    <cfRule type="cellIs" priority="241" dxfId="556" operator="equal" stopIfTrue="1">
      <formula>0</formula>
    </cfRule>
    <cfRule type="cellIs" priority="242" dxfId="557" operator="equal" stopIfTrue="1">
      <formula>0</formula>
    </cfRule>
    <cfRule type="cellIs" priority="243" dxfId="557" operator="equal" stopIfTrue="1">
      <formula>50</formula>
    </cfRule>
  </conditionalFormatting>
  <conditionalFormatting sqref="H154:S154">
    <cfRule type="cellIs" priority="238" dxfId="556" operator="equal" stopIfTrue="1">
      <formula>0</formula>
    </cfRule>
    <cfRule type="cellIs" priority="239" dxfId="557" operator="equal" stopIfTrue="1">
      <formula>0</formula>
    </cfRule>
    <cfRule type="cellIs" priority="240" dxfId="557" operator="equal" stopIfTrue="1">
      <formula>50</formula>
    </cfRule>
  </conditionalFormatting>
  <conditionalFormatting sqref="H163:S163">
    <cfRule type="cellIs" priority="235" dxfId="556" operator="equal" stopIfTrue="1">
      <formula>0</formula>
    </cfRule>
    <cfRule type="cellIs" priority="236" dxfId="557" operator="equal" stopIfTrue="1">
      <formula>0</formula>
    </cfRule>
    <cfRule type="cellIs" priority="237" dxfId="557" operator="equal" stopIfTrue="1">
      <formula>50</formula>
    </cfRule>
  </conditionalFormatting>
  <conditionalFormatting sqref="H135:S135">
    <cfRule type="cellIs" priority="232" dxfId="556" operator="equal" stopIfTrue="1">
      <formula>0</formula>
    </cfRule>
    <cfRule type="cellIs" priority="233" dxfId="557" operator="equal" stopIfTrue="1">
      <formula>0</formula>
    </cfRule>
    <cfRule type="cellIs" priority="234" dxfId="557" operator="equal" stopIfTrue="1">
      <formula>50</formula>
    </cfRule>
  </conditionalFormatting>
  <conditionalFormatting sqref="H136:S139 S140 H141:S142">
    <cfRule type="cellIs" priority="229" dxfId="556" operator="equal" stopIfTrue="1">
      <formula>0</formula>
    </cfRule>
    <cfRule type="cellIs" priority="230" dxfId="557" operator="equal" stopIfTrue="1">
      <formula>0</formula>
    </cfRule>
    <cfRule type="cellIs" priority="231" dxfId="557" operator="equal" stopIfTrue="1">
      <formula>50</formula>
    </cfRule>
  </conditionalFormatting>
  <conditionalFormatting sqref="H146:S146">
    <cfRule type="cellIs" priority="226" dxfId="556" operator="equal" stopIfTrue="1">
      <formula>0</formula>
    </cfRule>
    <cfRule type="cellIs" priority="227" dxfId="557" operator="equal" stopIfTrue="1">
      <formula>0</formula>
    </cfRule>
    <cfRule type="cellIs" priority="228" dxfId="557" operator="equal" stopIfTrue="1">
      <formula>50</formula>
    </cfRule>
  </conditionalFormatting>
  <conditionalFormatting sqref="H147:S152">
    <cfRule type="cellIs" priority="223" dxfId="556" operator="equal" stopIfTrue="1">
      <formula>0</formula>
    </cfRule>
    <cfRule type="cellIs" priority="224" dxfId="557" operator="equal" stopIfTrue="1">
      <formula>0</formula>
    </cfRule>
    <cfRule type="cellIs" priority="225" dxfId="557" operator="equal" stopIfTrue="1">
      <formula>50</formula>
    </cfRule>
  </conditionalFormatting>
  <conditionalFormatting sqref="H157:S157">
    <cfRule type="cellIs" priority="220" dxfId="556" operator="equal" stopIfTrue="1">
      <formula>0</formula>
    </cfRule>
    <cfRule type="cellIs" priority="221" dxfId="557" operator="equal" stopIfTrue="1">
      <formula>0</formula>
    </cfRule>
    <cfRule type="cellIs" priority="222" dxfId="557" operator="equal" stopIfTrue="1">
      <formula>50</formula>
    </cfRule>
  </conditionalFormatting>
  <conditionalFormatting sqref="H158:S162">
    <cfRule type="cellIs" priority="217" dxfId="556" operator="equal" stopIfTrue="1">
      <formula>0</formula>
    </cfRule>
    <cfRule type="cellIs" priority="218" dxfId="557" operator="equal" stopIfTrue="1">
      <formula>0</formula>
    </cfRule>
    <cfRule type="cellIs" priority="219" dxfId="557" operator="equal" stopIfTrue="1">
      <formula>50</formula>
    </cfRule>
  </conditionalFormatting>
  <conditionalFormatting sqref="F81:G81">
    <cfRule type="cellIs" priority="214" dxfId="556" operator="equal" stopIfTrue="1">
      <formula>0</formula>
    </cfRule>
    <cfRule type="cellIs" priority="215" dxfId="557" operator="equal" stopIfTrue="1">
      <formula>0</formula>
    </cfRule>
    <cfRule type="cellIs" priority="216" dxfId="557" operator="equal" stopIfTrue="1">
      <formula>50</formula>
    </cfRule>
  </conditionalFormatting>
  <conditionalFormatting sqref="F82:G91">
    <cfRule type="cellIs" priority="211" dxfId="556" operator="equal" stopIfTrue="1">
      <formula>0</formula>
    </cfRule>
    <cfRule type="cellIs" priority="212" dxfId="557" operator="equal" stopIfTrue="1">
      <formula>0</formula>
    </cfRule>
    <cfRule type="cellIs" priority="213" dxfId="557" operator="equal" stopIfTrue="1">
      <formula>50</formula>
    </cfRule>
  </conditionalFormatting>
  <conditionalFormatting sqref="F92:G92">
    <cfRule type="cellIs" priority="208" dxfId="556" operator="equal" stopIfTrue="1">
      <formula>0</formula>
    </cfRule>
    <cfRule type="cellIs" priority="209" dxfId="557" operator="equal" stopIfTrue="1">
      <formula>0</formula>
    </cfRule>
    <cfRule type="cellIs" priority="210" dxfId="557" operator="equal" stopIfTrue="1">
      <formula>50</formula>
    </cfRule>
  </conditionalFormatting>
  <conditionalFormatting sqref="F95">
    <cfRule type="cellIs" priority="205" dxfId="556" operator="equal" stopIfTrue="1">
      <formula>0</formula>
    </cfRule>
    <cfRule type="cellIs" priority="206" dxfId="557" operator="equal" stopIfTrue="1">
      <formula>0</formula>
    </cfRule>
    <cfRule type="cellIs" priority="207" dxfId="557" operator="equal" stopIfTrue="1">
      <formula>50</formula>
    </cfRule>
  </conditionalFormatting>
  <conditionalFormatting sqref="F96:G99">
    <cfRule type="cellIs" priority="202" dxfId="556" operator="equal" stopIfTrue="1">
      <formula>0</formula>
    </cfRule>
    <cfRule type="cellIs" priority="203" dxfId="557" operator="equal" stopIfTrue="1">
      <formula>0</formula>
    </cfRule>
    <cfRule type="cellIs" priority="204" dxfId="557" operator="equal" stopIfTrue="1">
      <formula>50</formula>
    </cfRule>
  </conditionalFormatting>
  <conditionalFormatting sqref="F111:G111">
    <cfRule type="cellIs" priority="199" dxfId="556" operator="equal" stopIfTrue="1">
      <formula>0</formula>
    </cfRule>
    <cfRule type="cellIs" priority="200" dxfId="557" operator="equal" stopIfTrue="1">
      <formula>0</formula>
    </cfRule>
    <cfRule type="cellIs" priority="201" dxfId="557" operator="equal" stopIfTrue="1">
      <formula>50</formula>
    </cfRule>
  </conditionalFormatting>
  <conditionalFormatting sqref="F114:G114">
    <cfRule type="cellIs" priority="196" dxfId="556" operator="equal" stopIfTrue="1">
      <formula>0</formula>
    </cfRule>
    <cfRule type="cellIs" priority="197" dxfId="557" operator="equal" stopIfTrue="1">
      <formula>0</formula>
    </cfRule>
    <cfRule type="cellIs" priority="198" dxfId="557" operator="equal" stopIfTrue="1">
      <formula>50</formula>
    </cfRule>
  </conditionalFormatting>
  <conditionalFormatting sqref="F130:G131 F115:G123">
    <cfRule type="cellIs" priority="193" dxfId="556" operator="equal" stopIfTrue="1">
      <formula>0</formula>
    </cfRule>
    <cfRule type="cellIs" priority="194" dxfId="557" operator="equal" stopIfTrue="1">
      <formula>0</formula>
    </cfRule>
    <cfRule type="cellIs" priority="195" dxfId="557" operator="equal" stopIfTrue="1">
      <formula>50</formula>
    </cfRule>
  </conditionalFormatting>
  <conditionalFormatting sqref="F135">
    <cfRule type="cellIs" priority="190" dxfId="556" operator="equal" stopIfTrue="1">
      <formula>0</formula>
    </cfRule>
    <cfRule type="cellIs" priority="191" dxfId="557" operator="equal" stopIfTrue="1">
      <formula>0</formula>
    </cfRule>
    <cfRule type="cellIs" priority="192" dxfId="557" operator="equal" stopIfTrue="1">
      <formula>50</formula>
    </cfRule>
  </conditionalFormatting>
  <conditionalFormatting sqref="F136:F138 G138 F139:G139 F140:R140 F141:G142">
    <cfRule type="cellIs" priority="187" dxfId="556" operator="equal" stopIfTrue="1">
      <formula>0</formula>
    </cfRule>
    <cfRule type="cellIs" priority="188" dxfId="557" operator="equal" stopIfTrue="1">
      <formula>0</formula>
    </cfRule>
    <cfRule type="cellIs" priority="189" dxfId="557" operator="equal" stopIfTrue="1">
      <formula>50</formula>
    </cfRule>
  </conditionalFormatting>
  <conditionalFormatting sqref="F143:G143">
    <cfRule type="cellIs" priority="184" dxfId="556" operator="equal" stopIfTrue="1">
      <formula>0</formula>
    </cfRule>
    <cfRule type="cellIs" priority="185" dxfId="557" operator="equal" stopIfTrue="1">
      <formula>0</formula>
    </cfRule>
    <cfRule type="cellIs" priority="186" dxfId="557" operator="equal" stopIfTrue="1">
      <formula>50</formula>
    </cfRule>
  </conditionalFormatting>
  <conditionalFormatting sqref="F146">
    <cfRule type="cellIs" priority="181" dxfId="556" operator="equal" stopIfTrue="1">
      <formula>0</formula>
    </cfRule>
    <cfRule type="cellIs" priority="182" dxfId="557" operator="equal" stopIfTrue="1">
      <formula>0</formula>
    </cfRule>
    <cfRule type="cellIs" priority="183" dxfId="557" operator="equal" stopIfTrue="1">
      <formula>50</formula>
    </cfRule>
  </conditionalFormatting>
  <conditionalFormatting sqref="F147:G152">
    <cfRule type="cellIs" priority="178" dxfId="556" operator="equal" stopIfTrue="1">
      <formula>0</formula>
    </cfRule>
    <cfRule type="cellIs" priority="179" dxfId="557" operator="equal" stopIfTrue="1">
      <formula>0</formula>
    </cfRule>
    <cfRule type="cellIs" priority="180" dxfId="557" operator="equal" stopIfTrue="1">
      <formula>50</formula>
    </cfRule>
  </conditionalFormatting>
  <conditionalFormatting sqref="F154:G154">
    <cfRule type="cellIs" priority="175" dxfId="556" operator="equal" stopIfTrue="1">
      <formula>0</formula>
    </cfRule>
    <cfRule type="cellIs" priority="176" dxfId="557" operator="equal" stopIfTrue="1">
      <formula>0</formula>
    </cfRule>
    <cfRule type="cellIs" priority="177" dxfId="557" operator="equal" stopIfTrue="1">
      <formula>50</formula>
    </cfRule>
  </conditionalFormatting>
  <conditionalFormatting sqref="F157:G157">
    <cfRule type="cellIs" priority="172" dxfId="556" operator="equal" stopIfTrue="1">
      <formula>0</formula>
    </cfRule>
    <cfRule type="cellIs" priority="173" dxfId="557" operator="equal" stopIfTrue="1">
      <formula>0</formula>
    </cfRule>
    <cfRule type="cellIs" priority="174" dxfId="557" operator="equal" stopIfTrue="1">
      <formula>50</formula>
    </cfRule>
  </conditionalFormatting>
  <conditionalFormatting sqref="F158:G162">
    <cfRule type="cellIs" priority="169" dxfId="556" operator="equal" stopIfTrue="1">
      <formula>0</formula>
    </cfRule>
    <cfRule type="cellIs" priority="170" dxfId="557" operator="equal" stopIfTrue="1">
      <formula>0</formula>
    </cfRule>
    <cfRule type="cellIs" priority="171" dxfId="557" operator="equal" stopIfTrue="1">
      <formula>50</formula>
    </cfRule>
  </conditionalFormatting>
  <conditionalFormatting sqref="F163">
    <cfRule type="cellIs" priority="166" dxfId="556" operator="equal" stopIfTrue="1">
      <formula>0</formula>
    </cfRule>
    <cfRule type="cellIs" priority="167" dxfId="557" operator="equal" stopIfTrue="1">
      <formula>0</formula>
    </cfRule>
    <cfRule type="cellIs" priority="168" dxfId="557" operator="equal" stopIfTrue="1">
      <formula>50</formula>
    </cfRule>
  </conditionalFormatting>
  <conditionalFormatting sqref="E97:E98">
    <cfRule type="cellIs" priority="163" dxfId="556" operator="equal" stopIfTrue="1">
      <formula>0</formula>
    </cfRule>
    <cfRule type="cellIs" priority="164" dxfId="557" operator="equal" stopIfTrue="1">
      <formula>0</formula>
    </cfRule>
    <cfRule type="cellIs" priority="165" dxfId="557" operator="equal" stopIfTrue="1">
      <formula>50</formula>
    </cfRule>
  </conditionalFormatting>
  <conditionalFormatting sqref="E117:E118">
    <cfRule type="cellIs" priority="160" dxfId="556" operator="equal" stopIfTrue="1">
      <formula>0</formula>
    </cfRule>
    <cfRule type="cellIs" priority="161" dxfId="557" operator="equal" stopIfTrue="1">
      <formula>0</formula>
    </cfRule>
    <cfRule type="cellIs" priority="162" dxfId="557" operator="equal" stopIfTrue="1">
      <formula>50</formula>
    </cfRule>
  </conditionalFormatting>
  <conditionalFormatting sqref="F132:G132">
    <cfRule type="cellIs" priority="157" dxfId="556" operator="equal" stopIfTrue="1">
      <formula>0</formula>
    </cfRule>
    <cfRule type="cellIs" priority="158" dxfId="557" operator="equal" stopIfTrue="1">
      <formula>0</formula>
    </cfRule>
    <cfRule type="cellIs" priority="159" dxfId="557" operator="equal" stopIfTrue="1">
      <formula>50</formula>
    </cfRule>
  </conditionalFormatting>
  <conditionalFormatting sqref="E143">
    <cfRule type="cellIs" priority="154" dxfId="556" operator="equal" stopIfTrue="1">
      <formula>0</formula>
    </cfRule>
    <cfRule type="cellIs" priority="155" dxfId="557" operator="equal" stopIfTrue="1">
      <formula>0</formula>
    </cfRule>
    <cfRule type="cellIs" priority="156" dxfId="557" operator="equal" stopIfTrue="1">
      <formula>50</formula>
    </cfRule>
  </conditionalFormatting>
  <conditionalFormatting sqref="E163">
    <cfRule type="cellIs" priority="151" dxfId="556" operator="equal" stopIfTrue="1">
      <formula>0</formula>
    </cfRule>
    <cfRule type="cellIs" priority="152" dxfId="557" operator="equal" stopIfTrue="1">
      <formula>0</formula>
    </cfRule>
    <cfRule type="cellIs" priority="153" dxfId="557" operator="equal" stopIfTrue="1">
      <formula>50</formula>
    </cfRule>
  </conditionalFormatting>
  <conditionalFormatting sqref="E139:E142">
    <cfRule type="cellIs" priority="148" dxfId="556" operator="equal" stopIfTrue="1">
      <formula>0</formula>
    </cfRule>
    <cfRule type="cellIs" priority="149" dxfId="557" operator="equal" stopIfTrue="1">
      <formula>0</formula>
    </cfRule>
    <cfRule type="cellIs" priority="150" dxfId="557" operator="equal" stopIfTrue="1">
      <formula>50</formula>
    </cfRule>
  </conditionalFormatting>
  <conditionalFormatting sqref="E159:E160">
    <cfRule type="cellIs" priority="145" dxfId="556" operator="equal" stopIfTrue="1">
      <formula>0</formula>
    </cfRule>
    <cfRule type="cellIs" priority="146" dxfId="557" operator="equal" stopIfTrue="1">
      <formula>0</formula>
    </cfRule>
    <cfRule type="cellIs" priority="147" dxfId="557" operator="equal" stopIfTrue="1">
      <formula>50</formula>
    </cfRule>
  </conditionalFormatting>
  <conditionalFormatting sqref="E148">
    <cfRule type="cellIs" priority="142" dxfId="556" operator="equal" stopIfTrue="1">
      <formula>0</formula>
    </cfRule>
    <cfRule type="cellIs" priority="143" dxfId="557" operator="equal" stopIfTrue="1">
      <formula>0</formula>
    </cfRule>
    <cfRule type="cellIs" priority="144" dxfId="557" operator="equal" stopIfTrue="1">
      <formula>50</formula>
    </cfRule>
  </conditionalFormatting>
  <conditionalFormatting sqref="E150:E151">
    <cfRule type="cellIs" priority="139" dxfId="556" operator="equal" stopIfTrue="1">
      <formula>0</formula>
    </cfRule>
    <cfRule type="cellIs" priority="140" dxfId="557" operator="equal" stopIfTrue="1">
      <formula>0</formula>
    </cfRule>
    <cfRule type="cellIs" priority="141" dxfId="557" operator="equal" stopIfTrue="1">
      <formula>50</formula>
    </cfRule>
  </conditionalFormatting>
  <conditionalFormatting sqref="E100:E104 E106:E108 E110">
    <cfRule type="cellIs" priority="136" dxfId="556" operator="equal" stopIfTrue="1">
      <formula>0</formula>
    </cfRule>
    <cfRule type="cellIs" priority="137" dxfId="557" operator="equal" stopIfTrue="1">
      <formula>0</formula>
    </cfRule>
    <cfRule type="cellIs" priority="138" dxfId="557" operator="equal" stopIfTrue="1">
      <formula>50</formula>
    </cfRule>
  </conditionalFormatting>
  <conditionalFormatting sqref="E130:E131">
    <cfRule type="cellIs" priority="133" dxfId="556" operator="equal" stopIfTrue="1">
      <formula>0</formula>
    </cfRule>
    <cfRule type="cellIs" priority="134" dxfId="557" operator="equal" stopIfTrue="1">
      <formula>0</formula>
    </cfRule>
    <cfRule type="cellIs" priority="135" dxfId="557" operator="equal" stopIfTrue="1">
      <formula>50</formula>
    </cfRule>
  </conditionalFormatting>
  <conditionalFormatting sqref="E84:E88">
    <cfRule type="cellIs" priority="130" dxfId="556" operator="equal" stopIfTrue="1">
      <formula>0</formula>
    </cfRule>
    <cfRule type="cellIs" priority="131" dxfId="557" operator="equal" stopIfTrue="1">
      <formula>0</formula>
    </cfRule>
    <cfRule type="cellIs" priority="132" dxfId="557" operator="equal" stopIfTrue="1">
      <formula>50</formula>
    </cfRule>
  </conditionalFormatting>
  <conditionalFormatting sqref="E111">
    <cfRule type="cellIs" priority="127" dxfId="556" operator="equal" stopIfTrue="1">
      <formula>0</formula>
    </cfRule>
    <cfRule type="cellIs" priority="128" dxfId="557" operator="equal" stopIfTrue="1">
      <formula>0</formula>
    </cfRule>
    <cfRule type="cellIs" priority="129" dxfId="557" operator="equal" stopIfTrue="1">
      <formula>50</formula>
    </cfRule>
  </conditionalFormatting>
  <conditionalFormatting sqref="E132">
    <cfRule type="cellIs" priority="124" dxfId="556" operator="equal" stopIfTrue="1">
      <formula>0</formula>
    </cfRule>
    <cfRule type="cellIs" priority="125" dxfId="557" operator="equal" stopIfTrue="1">
      <formula>0</formula>
    </cfRule>
    <cfRule type="cellIs" priority="126" dxfId="557" operator="equal" stopIfTrue="1">
      <formula>50</formula>
    </cfRule>
  </conditionalFormatting>
  <conditionalFormatting sqref="E99">
    <cfRule type="cellIs" priority="121" dxfId="556" operator="equal" stopIfTrue="1">
      <formula>0</formula>
    </cfRule>
    <cfRule type="cellIs" priority="122" dxfId="557" operator="equal" stopIfTrue="1">
      <formula>0</formula>
    </cfRule>
    <cfRule type="cellIs" priority="123" dxfId="557" operator="equal" stopIfTrue="1">
      <formula>50</formula>
    </cfRule>
  </conditionalFormatting>
  <conditionalFormatting sqref="E116">
    <cfRule type="cellIs" priority="118" dxfId="556" operator="equal" stopIfTrue="1">
      <formula>0</formula>
    </cfRule>
    <cfRule type="cellIs" priority="119" dxfId="557" operator="equal" stopIfTrue="1">
      <formula>0</formula>
    </cfRule>
    <cfRule type="cellIs" priority="120" dxfId="557" operator="equal" stopIfTrue="1">
      <formula>50</formula>
    </cfRule>
  </conditionalFormatting>
  <conditionalFormatting sqref="E121">
    <cfRule type="cellIs" priority="115" dxfId="556" operator="equal" stopIfTrue="1">
      <formula>0</formula>
    </cfRule>
    <cfRule type="cellIs" priority="116" dxfId="557" operator="equal" stopIfTrue="1">
      <formula>0</formula>
    </cfRule>
    <cfRule type="cellIs" priority="117" dxfId="557" operator="equal" stopIfTrue="1">
      <formula>50</formula>
    </cfRule>
  </conditionalFormatting>
  <conditionalFormatting sqref="E138">
    <cfRule type="cellIs" priority="112" dxfId="556" operator="equal" stopIfTrue="1">
      <formula>0</formula>
    </cfRule>
    <cfRule type="cellIs" priority="113" dxfId="557" operator="equal" stopIfTrue="1">
      <formula>0</formula>
    </cfRule>
    <cfRule type="cellIs" priority="114" dxfId="557" operator="equal" stopIfTrue="1">
      <formula>50</formula>
    </cfRule>
  </conditionalFormatting>
  <conditionalFormatting sqref="E147">
    <cfRule type="cellIs" priority="109" dxfId="556" operator="equal" stopIfTrue="1">
      <formula>0</formula>
    </cfRule>
    <cfRule type="cellIs" priority="110" dxfId="557" operator="equal" stopIfTrue="1">
      <formula>0</formula>
    </cfRule>
    <cfRule type="cellIs" priority="111" dxfId="557" operator="equal" stopIfTrue="1">
      <formula>50</formula>
    </cfRule>
  </conditionalFormatting>
  <conditionalFormatting sqref="E149">
    <cfRule type="cellIs" priority="106" dxfId="556" operator="equal" stopIfTrue="1">
      <formula>0</formula>
    </cfRule>
    <cfRule type="cellIs" priority="107" dxfId="557" operator="equal" stopIfTrue="1">
      <formula>0</formula>
    </cfRule>
    <cfRule type="cellIs" priority="108" dxfId="557" operator="equal" stopIfTrue="1">
      <formula>50</formula>
    </cfRule>
  </conditionalFormatting>
  <conditionalFormatting sqref="E154">
    <cfRule type="cellIs" priority="103" dxfId="556" operator="equal" stopIfTrue="1">
      <formula>0</formula>
    </cfRule>
    <cfRule type="cellIs" priority="104" dxfId="557" operator="equal" stopIfTrue="1">
      <formula>0</formula>
    </cfRule>
    <cfRule type="cellIs" priority="105" dxfId="557" operator="equal" stopIfTrue="1">
      <formula>50</formula>
    </cfRule>
  </conditionalFormatting>
  <conditionalFormatting sqref="E89:E91">
    <cfRule type="cellIs" priority="100" dxfId="556" operator="equal" stopIfTrue="1">
      <formula>0</formula>
    </cfRule>
    <cfRule type="cellIs" priority="101" dxfId="557" operator="equal" stopIfTrue="1">
      <formula>0</formula>
    </cfRule>
    <cfRule type="cellIs" priority="102" dxfId="557" operator="equal" stopIfTrue="1">
      <formula>50</formula>
    </cfRule>
  </conditionalFormatting>
  <conditionalFormatting sqref="E60">
    <cfRule type="cellIs" priority="97" dxfId="556" operator="equal" stopIfTrue="1">
      <formula>0</formula>
    </cfRule>
    <cfRule type="cellIs" priority="98" dxfId="557" operator="equal" stopIfTrue="1">
      <formula>0</formula>
    </cfRule>
    <cfRule type="cellIs" priority="99" dxfId="557" operator="equal" stopIfTrue="1">
      <formula>50</formula>
    </cfRule>
  </conditionalFormatting>
  <conditionalFormatting sqref="H124:S127 H129:S129">
    <cfRule type="cellIs" priority="94" dxfId="556" operator="equal" stopIfTrue="1">
      <formula>0</formula>
    </cfRule>
    <cfRule type="cellIs" priority="95" dxfId="557" operator="equal" stopIfTrue="1">
      <formula>0</formula>
    </cfRule>
    <cfRule type="cellIs" priority="96" dxfId="557" operator="equal" stopIfTrue="1">
      <formula>50</formula>
    </cfRule>
  </conditionalFormatting>
  <conditionalFormatting sqref="F124:G127 F129:G129">
    <cfRule type="cellIs" priority="91" dxfId="556" operator="equal" stopIfTrue="1">
      <formula>0</formula>
    </cfRule>
    <cfRule type="cellIs" priority="92" dxfId="557" operator="equal" stopIfTrue="1">
      <formula>0</formula>
    </cfRule>
    <cfRule type="cellIs" priority="93" dxfId="557" operator="equal" stopIfTrue="1">
      <formula>50</formula>
    </cfRule>
  </conditionalFormatting>
  <conditionalFormatting sqref="E152">
    <cfRule type="cellIs" priority="85" dxfId="556" operator="equal" stopIfTrue="1">
      <formula>0</formula>
    </cfRule>
    <cfRule type="cellIs" priority="86" dxfId="557" operator="equal" stopIfTrue="1">
      <formula>0</formula>
    </cfRule>
    <cfRule type="cellIs" priority="87" dxfId="557" operator="equal" stopIfTrue="1">
      <formula>50</formula>
    </cfRule>
  </conditionalFormatting>
  <conditionalFormatting sqref="E59">
    <cfRule type="cellIs" priority="82" dxfId="556" operator="equal" stopIfTrue="1">
      <formula>0</formula>
    </cfRule>
    <cfRule type="cellIs" priority="83" dxfId="557" operator="equal" stopIfTrue="1">
      <formula>0</formula>
    </cfRule>
    <cfRule type="cellIs" priority="84" dxfId="557" operator="equal" stopIfTrue="1">
      <formula>50</formula>
    </cfRule>
  </conditionalFormatting>
  <conditionalFormatting sqref="E92">
    <cfRule type="cellIs" priority="79" dxfId="556" operator="equal" stopIfTrue="1">
      <formula>0</formula>
    </cfRule>
    <cfRule type="cellIs" priority="80" dxfId="557" operator="equal" stopIfTrue="1">
      <formula>0</formula>
    </cfRule>
    <cfRule type="cellIs" priority="81" dxfId="557" operator="equal" stopIfTrue="1">
      <formula>50</formula>
    </cfRule>
  </conditionalFormatting>
  <conditionalFormatting sqref="E119">
    <cfRule type="cellIs" priority="76" dxfId="556" operator="equal" stopIfTrue="1">
      <formula>0</formula>
    </cfRule>
    <cfRule type="cellIs" priority="77" dxfId="557" operator="equal" stopIfTrue="1">
      <formula>0</formula>
    </cfRule>
    <cfRule type="cellIs" priority="78" dxfId="557" operator="equal" stopIfTrue="1">
      <formula>50</formula>
    </cfRule>
  </conditionalFormatting>
  <conditionalFormatting sqref="E53">
    <cfRule type="cellIs" priority="73" dxfId="556" operator="equal" stopIfTrue="1">
      <formula>0</formula>
    </cfRule>
    <cfRule type="cellIs" priority="74" dxfId="557" operator="equal" stopIfTrue="1">
      <formula>0</formula>
    </cfRule>
    <cfRule type="cellIs" priority="75" dxfId="557" operator="equal" stopIfTrue="1">
      <formula>50</formula>
    </cfRule>
  </conditionalFormatting>
  <conditionalFormatting sqref="E42">
    <cfRule type="cellIs" priority="70" dxfId="556" operator="equal" stopIfTrue="1">
      <formula>0</formula>
    </cfRule>
    <cfRule type="cellIs" priority="71" dxfId="557" operator="equal" stopIfTrue="1">
      <formula>0</formula>
    </cfRule>
    <cfRule type="cellIs" priority="72" dxfId="557" operator="equal" stopIfTrue="1">
      <formula>50</formula>
    </cfRule>
  </conditionalFormatting>
  <conditionalFormatting sqref="F29">
    <cfRule type="cellIs" priority="67" dxfId="556" operator="equal" stopIfTrue="1">
      <formula>0</formula>
    </cfRule>
    <cfRule type="cellIs" priority="68" dxfId="557" operator="equal" stopIfTrue="1">
      <formula>0</formula>
    </cfRule>
    <cfRule type="cellIs" priority="69" dxfId="557" operator="equal" stopIfTrue="1">
      <formula>50</formula>
    </cfRule>
  </conditionalFormatting>
  <conditionalFormatting sqref="G29:S29">
    <cfRule type="cellIs" priority="64" dxfId="556" operator="equal" stopIfTrue="1">
      <formula>0</formula>
    </cfRule>
    <cfRule type="cellIs" priority="65" dxfId="557" operator="equal" stopIfTrue="1">
      <formula>0</formula>
    </cfRule>
    <cfRule type="cellIs" priority="66" dxfId="557" operator="equal" stopIfTrue="1">
      <formula>50</formula>
    </cfRule>
  </conditionalFormatting>
  <conditionalFormatting sqref="F30">
    <cfRule type="cellIs" priority="61" dxfId="556" operator="equal" stopIfTrue="1">
      <formula>0</formula>
    </cfRule>
    <cfRule type="cellIs" priority="62" dxfId="557" operator="equal" stopIfTrue="1">
      <formula>0</formula>
    </cfRule>
    <cfRule type="cellIs" priority="63" dxfId="557" operator="equal" stopIfTrue="1">
      <formula>50</formula>
    </cfRule>
  </conditionalFormatting>
  <conditionalFormatting sqref="G30:S30">
    <cfRule type="cellIs" priority="58" dxfId="556" operator="equal" stopIfTrue="1">
      <formula>0</formula>
    </cfRule>
    <cfRule type="cellIs" priority="59" dxfId="557" operator="equal" stopIfTrue="1">
      <formula>0</formula>
    </cfRule>
    <cfRule type="cellIs" priority="60" dxfId="557" operator="equal" stopIfTrue="1">
      <formula>50</formula>
    </cfRule>
  </conditionalFormatting>
  <conditionalFormatting sqref="E48:S48">
    <cfRule type="cellIs" priority="55" dxfId="556" operator="equal" stopIfTrue="1">
      <formula>0</formula>
    </cfRule>
    <cfRule type="cellIs" priority="56" dxfId="557" operator="equal" stopIfTrue="1">
      <formula>0</formula>
    </cfRule>
    <cfRule type="cellIs" priority="57" dxfId="557" operator="equal" stopIfTrue="1">
      <formula>50</formula>
    </cfRule>
  </conditionalFormatting>
  <conditionalFormatting sqref="F57">
    <cfRule type="cellIs" priority="52" dxfId="556" operator="equal" stopIfTrue="1">
      <formula>0</formula>
    </cfRule>
    <cfRule type="cellIs" priority="53" dxfId="557" operator="equal" stopIfTrue="1">
      <formula>0</formula>
    </cfRule>
    <cfRule type="cellIs" priority="54" dxfId="557" operator="equal" stopIfTrue="1">
      <formula>50</formula>
    </cfRule>
  </conditionalFormatting>
  <conditionalFormatting sqref="F60:F61 G60">
    <cfRule type="cellIs" priority="49" dxfId="556" operator="equal" stopIfTrue="1">
      <formula>0</formula>
    </cfRule>
    <cfRule type="cellIs" priority="50" dxfId="557" operator="equal" stopIfTrue="1">
      <formula>0</formula>
    </cfRule>
    <cfRule type="cellIs" priority="51" dxfId="557" operator="equal" stopIfTrue="1">
      <formula>50</formula>
    </cfRule>
  </conditionalFormatting>
  <conditionalFormatting sqref="E146">
    <cfRule type="cellIs" priority="46" dxfId="556" operator="equal" stopIfTrue="1">
      <formula>0</formula>
    </cfRule>
    <cfRule type="cellIs" priority="47" dxfId="557" operator="equal" stopIfTrue="1">
      <formula>0</formula>
    </cfRule>
    <cfRule type="cellIs" priority="48" dxfId="557" operator="equal" stopIfTrue="1">
      <formula>50</formula>
    </cfRule>
  </conditionalFormatting>
  <conditionalFormatting sqref="E115">
    <cfRule type="cellIs" priority="43" dxfId="556" operator="equal" stopIfTrue="1">
      <formula>0</formula>
    </cfRule>
    <cfRule type="cellIs" priority="44" dxfId="557" operator="equal" stopIfTrue="1">
      <formula>0</formula>
    </cfRule>
    <cfRule type="cellIs" priority="45" dxfId="557" operator="equal" stopIfTrue="1">
      <formula>50</formula>
    </cfRule>
  </conditionalFormatting>
  <conditionalFormatting sqref="E157">
    <cfRule type="cellIs" priority="40" dxfId="556" operator="equal" stopIfTrue="1">
      <formula>0</formula>
    </cfRule>
    <cfRule type="cellIs" priority="41" dxfId="557" operator="equal" stopIfTrue="1">
      <formula>0</formula>
    </cfRule>
    <cfRule type="cellIs" priority="42" dxfId="557" operator="equal" stopIfTrue="1">
      <formula>50</formula>
    </cfRule>
  </conditionalFormatting>
  <conditionalFormatting sqref="E161">
    <cfRule type="cellIs" priority="37" dxfId="556" operator="equal" stopIfTrue="1">
      <formula>0</formula>
    </cfRule>
    <cfRule type="cellIs" priority="38" dxfId="557" operator="equal" stopIfTrue="1">
      <formula>0</formula>
    </cfRule>
    <cfRule type="cellIs" priority="39" dxfId="557" operator="equal" stopIfTrue="1">
      <formula>50</formula>
    </cfRule>
  </conditionalFormatting>
  <conditionalFormatting sqref="H105:S105">
    <cfRule type="cellIs" priority="34" dxfId="556" operator="equal" stopIfTrue="1">
      <formula>0</formula>
    </cfRule>
    <cfRule type="cellIs" priority="35" dxfId="557" operator="equal" stopIfTrue="1">
      <formula>0</formula>
    </cfRule>
    <cfRule type="cellIs" priority="36" dxfId="557" operator="equal" stopIfTrue="1">
      <formula>50</formula>
    </cfRule>
  </conditionalFormatting>
  <conditionalFormatting sqref="F105:G105">
    <cfRule type="cellIs" priority="31" dxfId="556" operator="equal" stopIfTrue="1">
      <formula>0</formula>
    </cfRule>
    <cfRule type="cellIs" priority="32" dxfId="557" operator="equal" stopIfTrue="1">
      <formula>0</formula>
    </cfRule>
    <cfRule type="cellIs" priority="33" dxfId="557" operator="equal" stopIfTrue="1">
      <formula>50</formula>
    </cfRule>
  </conditionalFormatting>
  <conditionalFormatting sqref="E105">
    <cfRule type="cellIs" priority="28" dxfId="556" operator="equal" stopIfTrue="1">
      <formula>0</formula>
    </cfRule>
    <cfRule type="cellIs" priority="29" dxfId="557" operator="equal" stopIfTrue="1">
      <formula>0</formula>
    </cfRule>
    <cfRule type="cellIs" priority="30" dxfId="557" operator="equal" stopIfTrue="1">
      <formula>50</formula>
    </cfRule>
  </conditionalFormatting>
  <conditionalFormatting sqref="H109:S109">
    <cfRule type="cellIs" priority="25" dxfId="556" operator="equal" stopIfTrue="1">
      <formula>0</formula>
    </cfRule>
    <cfRule type="cellIs" priority="26" dxfId="557" operator="equal" stopIfTrue="1">
      <formula>0</formula>
    </cfRule>
    <cfRule type="cellIs" priority="27" dxfId="557" operator="equal" stopIfTrue="1">
      <formula>50</formula>
    </cfRule>
  </conditionalFormatting>
  <conditionalFormatting sqref="F109:G109">
    <cfRule type="cellIs" priority="22" dxfId="556" operator="equal" stopIfTrue="1">
      <formula>0</formula>
    </cfRule>
    <cfRule type="cellIs" priority="23" dxfId="557" operator="equal" stopIfTrue="1">
      <formula>0</formula>
    </cfRule>
    <cfRule type="cellIs" priority="24" dxfId="557" operator="equal" stopIfTrue="1">
      <formula>50</formula>
    </cfRule>
  </conditionalFormatting>
  <conditionalFormatting sqref="E109">
    <cfRule type="cellIs" priority="19" dxfId="556" operator="equal" stopIfTrue="1">
      <formula>0</formula>
    </cfRule>
    <cfRule type="cellIs" priority="20" dxfId="557" operator="equal" stopIfTrue="1">
      <formula>0</formula>
    </cfRule>
    <cfRule type="cellIs" priority="21" dxfId="557" operator="equal" stopIfTrue="1">
      <formula>50</formula>
    </cfRule>
  </conditionalFormatting>
  <conditionalFormatting sqref="H128:S128">
    <cfRule type="cellIs" priority="16" dxfId="556" operator="equal" stopIfTrue="1">
      <formula>0</formula>
    </cfRule>
    <cfRule type="cellIs" priority="17" dxfId="557" operator="equal" stopIfTrue="1">
      <formula>0</formula>
    </cfRule>
    <cfRule type="cellIs" priority="18" dxfId="557" operator="equal" stopIfTrue="1">
      <formula>50</formula>
    </cfRule>
  </conditionalFormatting>
  <conditionalFormatting sqref="F128:G128">
    <cfRule type="cellIs" priority="13" dxfId="556" operator="equal" stopIfTrue="1">
      <formula>0</formula>
    </cfRule>
    <cfRule type="cellIs" priority="14" dxfId="557" operator="equal" stopIfTrue="1">
      <formula>0</formula>
    </cfRule>
    <cfRule type="cellIs" priority="15" dxfId="557" operator="equal" stopIfTrue="1">
      <formula>50</formula>
    </cfRule>
  </conditionalFormatting>
  <conditionalFormatting sqref="E128">
    <cfRule type="cellIs" priority="10" dxfId="556" operator="equal" stopIfTrue="1">
      <formula>0</formula>
    </cfRule>
    <cfRule type="cellIs" priority="11" dxfId="557" operator="equal" stopIfTrue="1">
      <formula>0</formula>
    </cfRule>
    <cfRule type="cellIs" priority="12" dxfId="557" operator="equal" stopIfTrue="1">
      <formula>50</formula>
    </cfRule>
  </conditionalFormatting>
  <conditionalFormatting sqref="H153:S153">
    <cfRule type="cellIs" priority="7" dxfId="556" operator="equal" stopIfTrue="1">
      <formula>0</formula>
    </cfRule>
    <cfRule type="cellIs" priority="8" dxfId="557" operator="equal" stopIfTrue="1">
      <formula>0</formula>
    </cfRule>
    <cfRule type="cellIs" priority="9" dxfId="557" operator="equal" stopIfTrue="1">
      <formula>50</formula>
    </cfRule>
  </conditionalFormatting>
  <conditionalFormatting sqref="F153:G153">
    <cfRule type="cellIs" priority="4" dxfId="556" operator="equal" stopIfTrue="1">
      <formula>0</formula>
    </cfRule>
    <cfRule type="cellIs" priority="5" dxfId="557" operator="equal" stopIfTrue="1">
      <formula>0</formula>
    </cfRule>
    <cfRule type="cellIs" priority="6" dxfId="557" operator="equal" stopIfTrue="1">
      <formula>50</formula>
    </cfRule>
  </conditionalFormatting>
  <conditionalFormatting sqref="E153">
    <cfRule type="cellIs" priority="1" dxfId="556" operator="equal" stopIfTrue="1">
      <formula>0</formula>
    </cfRule>
    <cfRule type="cellIs" priority="2" dxfId="557" operator="equal" stopIfTrue="1">
      <formula>0</formula>
    </cfRule>
    <cfRule type="cellIs" priority="3" dxfId="557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W10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181" customWidth="1"/>
    <col min="3" max="3" width="21.25390625" style="6" customWidth="1"/>
    <col min="4" max="4" width="6.875" style="6" customWidth="1"/>
    <col min="5" max="12" width="4.625" style="3" customWidth="1"/>
    <col min="13" max="13" width="5.25390625" style="3" customWidth="1"/>
    <col min="14" max="14" width="4.125" style="3" customWidth="1"/>
    <col min="15" max="15" width="4.25390625" style="3" customWidth="1"/>
    <col min="16" max="19" width="4.625" style="3" customWidth="1"/>
    <col min="22" max="22" width="13.25390625" style="0" bestFit="1" customWidth="1"/>
    <col min="23" max="23" width="18.125" style="0" bestFit="1" customWidth="1"/>
  </cols>
  <sheetData>
    <row r="1" ht="13.5" thickBot="1"/>
    <row r="2" spans="3:15" ht="12.75">
      <c r="C2" s="30" t="s">
        <v>172</v>
      </c>
      <c r="D2" s="31">
        <v>1</v>
      </c>
      <c r="E2" s="32" t="s">
        <v>45</v>
      </c>
      <c r="F2" s="33"/>
      <c r="G2" s="33"/>
      <c r="H2" s="33"/>
      <c r="I2" s="33"/>
      <c r="J2" s="33"/>
      <c r="K2" s="33"/>
      <c r="L2" s="33"/>
      <c r="M2" s="33"/>
      <c r="N2" s="33"/>
      <c r="O2" s="121"/>
    </row>
    <row r="3" spans="3:15" ht="12.75">
      <c r="C3" s="145" t="s">
        <v>173</v>
      </c>
      <c r="D3" s="12" t="s">
        <v>174</v>
      </c>
      <c r="E3" s="36" t="s">
        <v>35</v>
      </c>
      <c r="F3" s="37"/>
      <c r="G3" s="37"/>
      <c r="H3" s="37"/>
      <c r="I3" s="37"/>
      <c r="J3" s="37"/>
      <c r="K3" s="37"/>
      <c r="L3" s="37"/>
      <c r="M3" s="37"/>
      <c r="N3" s="37"/>
      <c r="O3" s="122"/>
    </row>
    <row r="4" spans="3:15" ht="12.75">
      <c r="C4" s="34" t="s">
        <v>175</v>
      </c>
      <c r="D4" s="35">
        <v>3</v>
      </c>
      <c r="E4" s="36" t="s">
        <v>1</v>
      </c>
      <c r="F4" s="37"/>
      <c r="G4" s="37"/>
      <c r="H4" s="37"/>
      <c r="I4" s="37"/>
      <c r="J4" s="37"/>
      <c r="K4" s="37"/>
      <c r="L4" s="37"/>
      <c r="M4" s="37"/>
      <c r="N4" s="37"/>
      <c r="O4" s="122"/>
    </row>
    <row r="5" spans="3:15" ht="12.75">
      <c r="C5" s="145" t="s">
        <v>176</v>
      </c>
      <c r="D5" s="35">
        <v>4</v>
      </c>
      <c r="E5" s="36" t="s">
        <v>125</v>
      </c>
      <c r="F5" s="37"/>
      <c r="G5" s="37"/>
      <c r="H5" s="37"/>
      <c r="I5" s="37"/>
      <c r="J5" s="37"/>
      <c r="K5" s="37"/>
      <c r="L5" s="37"/>
      <c r="M5" s="37"/>
      <c r="N5" s="37"/>
      <c r="O5" s="122"/>
    </row>
    <row r="6" spans="3:15" ht="12.75">
      <c r="C6" s="145" t="s">
        <v>177</v>
      </c>
      <c r="D6" s="35">
        <v>5</v>
      </c>
      <c r="E6" s="36" t="s">
        <v>178</v>
      </c>
      <c r="F6" s="37"/>
      <c r="G6" s="37"/>
      <c r="H6" s="37"/>
      <c r="I6" s="37"/>
      <c r="J6" s="37"/>
      <c r="K6" s="37"/>
      <c r="L6" s="37"/>
      <c r="M6" s="37"/>
      <c r="N6" s="37"/>
      <c r="O6" s="122"/>
    </row>
    <row r="7" spans="3:15" ht="12.75">
      <c r="C7" s="145" t="s">
        <v>179</v>
      </c>
      <c r="D7" s="12" t="s">
        <v>180</v>
      </c>
      <c r="E7" s="36" t="s">
        <v>181</v>
      </c>
      <c r="F7" s="37"/>
      <c r="G7" s="37"/>
      <c r="H7" s="37"/>
      <c r="I7" s="37"/>
      <c r="J7" s="37"/>
      <c r="K7" s="37"/>
      <c r="L7" s="37"/>
      <c r="M7" s="37"/>
      <c r="N7" s="37"/>
      <c r="O7" s="122"/>
    </row>
    <row r="8" spans="3:15" ht="12.75">
      <c r="C8" s="145" t="s">
        <v>182</v>
      </c>
      <c r="D8" s="12">
        <v>6</v>
      </c>
      <c r="E8" s="36" t="s">
        <v>183</v>
      </c>
      <c r="F8" s="37"/>
      <c r="G8" s="37"/>
      <c r="H8" s="37"/>
      <c r="I8" s="37"/>
      <c r="J8" s="37"/>
      <c r="K8" s="37"/>
      <c r="L8" s="37"/>
      <c r="M8" s="37"/>
      <c r="N8" s="37"/>
      <c r="O8" s="122"/>
    </row>
    <row r="9" spans="3:15" ht="12.75">
      <c r="C9" s="145" t="s">
        <v>184</v>
      </c>
      <c r="D9" s="35">
        <v>7</v>
      </c>
      <c r="E9" s="36" t="s">
        <v>23</v>
      </c>
      <c r="F9" s="37"/>
      <c r="G9" s="37"/>
      <c r="H9" s="37"/>
      <c r="I9" s="37"/>
      <c r="J9" s="37"/>
      <c r="K9" s="37"/>
      <c r="L9" s="37"/>
      <c r="M9" s="37"/>
      <c r="N9" s="37"/>
      <c r="O9" s="122"/>
    </row>
    <row r="10" spans="3:15" ht="12.75">
      <c r="C10" s="145" t="s">
        <v>185</v>
      </c>
      <c r="D10" s="12" t="s">
        <v>64</v>
      </c>
      <c r="E10" s="36" t="s">
        <v>40</v>
      </c>
      <c r="F10" s="37"/>
      <c r="G10" s="37"/>
      <c r="H10" s="37"/>
      <c r="I10" s="37"/>
      <c r="J10" s="37"/>
      <c r="K10" s="37"/>
      <c r="L10" s="37"/>
      <c r="M10" s="37"/>
      <c r="N10" s="37"/>
      <c r="O10" s="122"/>
    </row>
    <row r="11" spans="3:15" ht="12.75">
      <c r="C11" s="145" t="s">
        <v>185</v>
      </c>
      <c r="D11" s="12" t="s">
        <v>65</v>
      </c>
      <c r="E11" s="36" t="s">
        <v>36</v>
      </c>
      <c r="F11" s="37"/>
      <c r="G11" s="37"/>
      <c r="H11" s="37"/>
      <c r="I11" s="37"/>
      <c r="J11" s="37"/>
      <c r="K11" s="37"/>
      <c r="L11" s="37"/>
      <c r="M11" s="37"/>
      <c r="N11" s="37"/>
      <c r="O11" s="122"/>
    </row>
    <row r="12" spans="3:15" ht="12.75">
      <c r="C12" s="145" t="s">
        <v>186</v>
      </c>
      <c r="D12" s="12">
        <v>9</v>
      </c>
      <c r="E12" s="36" t="s">
        <v>187</v>
      </c>
      <c r="F12" s="37"/>
      <c r="G12" s="37"/>
      <c r="H12" s="37"/>
      <c r="I12" s="37"/>
      <c r="J12" s="37"/>
      <c r="K12" s="37"/>
      <c r="L12" s="37"/>
      <c r="M12" s="37"/>
      <c r="N12" s="37"/>
      <c r="O12" s="122"/>
    </row>
    <row r="13" spans="3:15" ht="12.75">
      <c r="C13" s="145" t="s">
        <v>188</v>
      </c>
      <c r="D13" s="12">
        <v>10</v>
      </c>
      <c r="E13" s="36" t="s">
        <v>66</v>
      </c>
      <c r="F13" s="37"/>
      <c r="G13" s="37"/>
      <c r="H13" s="37"/>
      <c r="I13" s="37"/>
      <c r="J13" s="37"/>
      <c r="K13" s="37"/>
      <c r="L13" s="37"/>
      <c r="M13" s="37"/>
      <c r="N13" s="37"/>
      <c r="O13" s="122"/>
    </row>
    <row r="14" spans="3:15" ht="12.75">
      <c r="C14" s="145" t="s">
        <v>189</v>
      </c>
      <c r="D14" s="35">
        <v>11</v>
      </c>
      <c r="E14" s="36" t="s">
        <v>24</v>
      </c>
      <c r="F14" s="37"/>
      <c r="G14" s="37"/>
      <c r="H14" s="37"/>
      <c r="I14" s="37"/>
      <c r="J14" s="37"/>
      <c r="K14" s="37"/>
      <c r="L14" s="37"/>
      <c r="M14" s="37"/>
      <c r="N14" s="37"/>
      <c r="O14" s="122"/>
    </row>
    <row r="15" spans="3:15" ht="12.75">
      <c r="C15" s="145" t="s">
        <v>190</v>
      </c>
      <c r="D15" s="35">
        <v>12</v>
      </c>
      <c r="E15" s="36" t="s">
        <v>2</v>
      </c>
      <c r="F15" s="37"/>
      <c r="G15" s="37"/>
      <c r="H15" s="37"/>
      <c r="I15" s="37"/>
      <c r="J15" s="37"/>
      <c r="K15" s="37"/>
      <c r="L15" s="37"/>
      <c r="M15" s="37"/>
      <c r="N15" s="37"/>
      <c r="O15" s="122"/>
    </row>
    <row r="16" spans="3:15" ht="12.75">
      <c r="C16" s="145" t="s">
        <v>191</v>
      </c>
      <c r="D16" s="35">
        <v>13</v>
      </c>
      <c r="E16" s="39" t="s">
        <v>37</v>
      </c>
      <c r="F16" s="37"/>
      <c r="G16" s="37"/>
      <c r="H16" s="37"/>
      <c r="I16" s="37"/>
      <c r="J16" s="37"/>
      <c r="K16" s="37"/>
      <c r="L16" s="37"/>
      <c r="M16" s="37"/>
      <c r="N16" s="37"/>
      <c r="O16" s="123"/>
    </row>
    <row r="17" spans="3:15" ht="12.75">
      <c r="C17" s="145">
        <v>42245</v>
      </c>
      <c r="D17" s="35">
        <v>14</v>
      </c>
      <c r="E17" s="39" t="s">
        <v>39</v>
      </c>
      <c r="F17" s="37"/>
      <c r="G17" s="37"/>
      <c r="H17" s="37"/>
      <c r="I17" s="37"/>
      <c r="J17" s="37"/>
      <c r="K17" s="37"/>
      <c r="L17" s="37"/>
      <c r="M17" s="37"/>
      <c r="N17" s="37"/>
      <c r="O17" s="123"/>
    </row>
    <row r="18" spans="3:15" ht="12.75">
      <c r="C18" s="145">
        <v>42246</v>
      </c>
      <c r="D18" s="35">
        <v>15</v>
      </c>
      <c r="E18" s="39" t="s">
        <v>38</v>
      </c>
      <c r="F18" s="37"/>
      <c r="G18" s="37"/>
      <c r="H18" s="37"/>
      <c r="I18" s="37"/>
      <c r="J18" s="37"/>
      <c r="K18" s="37"/>
      <c r="L18" s="37"/>
      <c r="M18" s="37"/>
      <c r="N18" s="37"/>
      <c r="O18" s="123"/>
    </row>
    <row r="19" spans="3:15" ht="12.75">
      <c r="C19" s="145">
        <v>42252</v>
      </c>
      <c r="D19" s="35"/>
      <c r="E19" s="39" t="s">
        <v>41</v>
      </c>
      <c r="F19" s="37"/>
      <c r="G19" s="37"/>
      <c r="H19" s="37"/>
      <c r="I19" s="37"/>
      <c r="J19" s="37"/>
      <c r="K19" s="38"/>
      <c r="L19" s="37"/>
      <c r="M19" s="37"/>
      <c r="N19" s="37"/>
      <c r="O19" s="123"/>
    </row>
    <row r="20" spans="3:15" ht="13.5" thickBot="1">
      <c r="C20" s="146">
        <v>42254</v>
      </c>
      <c r="D20" s="40"/>
      <c r="E20" s="41" t="s">
        <v>42</v>
      </c>
      <c r="F20" s="42"/>
      <c r="G20" s="42"/>
      <c r="H20" s="42"/>
      <c r="I20" s="42"/>
      <c r="J20" s="42"/>
      <c r="K20" s="43"/>
      <c r="L20" s="42"/>
      <c r="M20" s="42"/>
      <c r="N20" s="42"/>
      <c r="O20" s="124"/>
    </row>
    <row r="21" spans="2:15" ht="13.5" thickBot="1">
      <c r="B21" s="254"/>
      <c r="C21" s="255"/>
      <c r="D21" s="256"/>
      <c r="E21" s="257"/>
      <c r="F21" s="258"/>
      <c r="G21" s="258"/>
      <c r="H21" s="258"/>
      <c r="I21" s="258"/>
      <c r="J21" s="258"/>
      <c r="K21" s="258"/>
      <c r="L21" s="258"/>
      <c r="M21" s="258"/>
      <c r="N21" s="258"/>
      <c r="O21" s="257"/>
    </row>
    <row r="22" spans="2:23" ht="13.5" thickBot="1">
      <c r="B22" s="182" t="s">
        <v>0</v>
      </c>
      <c r="C22" s="84" t="s">
        <v>28</v>
      </c>
      <c r="D22" s="82" t="s">
        <v>22</v>
      </c>
      <c r="E22" s="4">
        <v>1</v>
      </c>
      <c r="F22" s="5">
        <v>2</v>
      </c>
      <c r="G22" s="5">
        <v>3</v>
      </c>
      <c r="H22" s="5">
        <v>4</v>
      </c>
      <c r="I22" s="5">
        <v>5</v>
      </c>
      <c r="J22" s="5">
        <v>6</v>
      </c>
      <c r="K22" s="5">
        <v>7</v>
      </c>
      <c r="L22" s="44">
        <v>8</v>
      </c>
      <c r="M22" s="5">
        <v>9</v>
      </c>
      <c r="N22" s="5">
        <v>10</v>
      </c>
      <c r="O22" s="5">
        <v>11</v>
      </c>
      <c r="P22" s="5">
        <v>12</v>
      </c>
      <c r="Q22" s="5">
        <v>13</v>
      </c>
      <c r="R22" s="5">
        <v>14</v>
      </c>
      <c r="S22" s="5">
        <v>15</v>
      </c>
      <c r="T22" s="50" t="s">
        <v>21</v>
      </c>
      <c r="V22" s="50" t="s">
        <v>192</v>
      </c>
      <c r="W22" s="183" t="s">
        <v>193</v>
      </c>
    </row>
    <row r="23" spans="2:23" ht="12.75">
      <c r="B23" s="186" t="s">
        <v>194</v>
      </c>
      <c r="C23" s="81" t="s">
        <v>226</v>
      </c>
      <c r="D23" s="88">
        <v>1960</v>
      </c>
      <c r="E23" s="187">
        <v>80</v>
      </c>
      <c r="F23" s="247">
        <v>60</v>
      </c>
      <c r="G23" s="237">
        <v>100</v>
      </c>
      <c r="H23" s="226">
        <v>66</v>
      </c>
      <c r="I23" s="226">
        <v>100</v>
      </c>
      <c r="J23" s="226">
        <v>100</v>
      </c>
      <c r="K23" s="226">
        <v>66</v>
      </c>
      <c r="L23" s="226">
        <v>0</v>
      </c>
      <c r="M23" s="226">
        <v>0</v>
      </c>
      <c r="N23" s="226">
        <v>0</v>
      </c>
      <c r="O23" s="226">
        <v>0</v>
      </c>
      <c r="P23" s="226">
        <v>0</v>
      </c>
      <c r="Q23" s="226">
        <v>0</v>
      </c>
      <c r="R23" s="226">
        <v>0</v>
      </c>
      <c r="S23" s="259">
        <v>0</v>
      </c>
      <c r="T23" s="190">
        <f aca="true" t="shared" si="0" ref="T23:T59">LARGE(E23:R23,1)+LARGE(E23:R23,2)+LARGE(E23:R23,3)+LARGE(E23:R23,4)+LARGE(E23:R23,5)+LARGE(E23:R23,6)+LARGE(E23:R23,7)+S23</f>
        <v>572</v>
      </c>
      <c r="V23" s="192">
        <f>COUNTIF(E23:S23,"&gt;0")</f>
        <v>7</v>
      </c>
      <c r="W23" s="193">
        <f>T23/V23</f>
        <v>81.71428571428571</v>
      </c>
    </row>
    <row r="24" spans="2:23" ht="12.75">
      <c r="B24" s="194" t="s">
        <v>196</v>
      </c>
      <c r="C24" s="80" t="s">
        <v>32</v>
      </c>
      <c r="D24" s="93">
        <v>1959</v>
      </c>
      <c r="E24" s="195">
        <v>100</v>
      </c>
      <c r="F24" s="239">
        <v>60</v>
      </c>
      <c r="G24" s="239">
        <v>100</v>
      </c>
      <c r="H24" s="230">
        <v>44</v>
      </c>
      <c r="I24" s="230">
        <v>0</v>
      </c>
      <c r="J24" s="230">
        <v>80</v>
      </c>
      <c r="K24" s="230">
        <v>110</v>
      </c>
      <c r="L24" s="230">
        <v>0</v>
      </c>
      <c r="M24" s="230">
        <v>0</v>
      </c>
      <c r="N24" s="230">
        <v>0</v>
      </c>
      <c r="O24" s="230">
        <v>0</v>
      </c>
      <c r="P24" s="230">
        <v>0</v>
      </c>
      <c r="Q24" s="230">
        <v>0</v>
      </c>
      <c r="R24" s="230">
        <v>0</v>
      </c>
      <c r="S24" s="170">
        <v>0</v>
      </c>
      <c r="T24" s="198">
        <f t="shared" si="0"/>
        <v>494</v>
      </c>
      <c r="V24" s="199">
        <f>COUNTIF(E24:S24,"&gt;0")</f>
        <v>6</v>
      </c>
      <c r="W24" s="200">
        <f>T24/V24</f>
        <v>82.33333333333333</v>
      </c>
    </row>
    <row r="25" spans="2:23" ht="12.75">
      <c r="B25" s="194" t="s">
        <v>210</v>
      </c>
      <c r="C25" s="81" t="s">
        <v>73</v>
      </c>
      <c r="D25" s="88">
        <v>1958</v>
      </c>
      <c r="E25" s="234">
        <v>100</v>
      </c>
      <c r="F25" s="204">
        <v>0</v>
      </c>
      <c r="G25" s="240">
        <v>80</v>
      </c>
      <c r="H25" s="204">
        <v>88</v>
      </c>
      <c r="I25" s="204">
        <v>0</v>
      </c>
      <c r="J25" s="204">
        <v>100</v>
      </c>
      <c r="K25" s="204">
        <v>110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4">
        <v>0</v>
      </c>
      <c r="R25" s="204">
        <v>0</v>
      </c>
      <c r="S25" s="205">
        <v>0</v>
      </c>
      <c r="T25" s="198">
        <f t="shared" si="0"/>
        <v>478</v>
      </c>
      <c r="V25" s="199">
        <f aca="true" t="shared" si="1" ref="V25:V57">COUNTIF(E25:S25,"&gt;0")</f>
        <v>5</v>
      </c>
      <c r="W25" s="232">
        <f aca="true" t="shared" si="2" ref="W25:W57">T25/V25</f>
        <v>95.6</v>
      </c>
    </row>
    <row r="26" spans="2:23" ht="12.75">
      <c r="B26" s="194" t="s">
        <v>211</v>
      </c>
      <c r="C26" s="81" t="s">
        <v>104</v>
      </c>
      <c r="D26" s="88">
        <v>1960</v>
      </c>
      <c r="E26" s="260">
        <v>0</v>
      </c>
      <c r="F26" s="261">
        <v>0</v>
      </c>
      <c r="G26" s="204">
        <v>60</v>
      </c>
      <c r="H26" s="204">
        <v>44</v>
      </c>
      <c r="I26" s="204">
        <v>100</v>
      </c>
      <c r="J26" s="204">
        <v>60</v>
      </c>
      <c r="K26" s="204">
        <v>44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5">
        <v>0</v>
      </c>
      <c r="T26" s="198">
        <f t="shared" si="0"/>
        <v>308</v>
      </c>
      <c r="V26" s="199">
        <f t="shared" si="1"/>
        <v>5</v>
      </c>
      <c r="W26" s="232">
        <f t="shared" si="2"/>
        <v>61.6</v>
      </c>
    </row>
    <row r="27" spans="2:23" ht="12.75">
      <c r="B27" s="194" t="s">
        <v>212</v>
      </c>
      <c r="C27" s="81" t="s">
        <v>67</v>
      </c>
      <c r="D27" s="88">
        <v>1961</v>
      </c>
      <c r="E27" s="202">
        <v>0</v>
      </c>
      <c r="F27" s="204">
        <v>80</v>
      </c>
      <c r="G27" s="204">
        <v>0</v>
      </c>
      <c r="H27" s="204">
        <v>66</v>
      </c>
      <c r="I27" s="204">
        <v>0</v>
      </c>
      <c r="J27" s="204">
        <v>60</v>
      </c>
      <c r="K27" s="204">
        <v>44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4">
        <v>0</v>
      </c>
      <c r="R27" s="204">
        <v>0</v>
      </c>
      <c r="S27" s="205">
        <v>0</v>
      </c>
      <c r="T27" s="198">
        <f t="shared" si="0"/>
        <v>250</v>
      </c>
      <c r="V27" s="199">
        <f>COUNTIF(E27:S27,"&gt;0")</f>
        <v>4</v>
      </c>
      <c r="W27" s="232">
        <f>T27/V27</f>
        <v>62.5</v>
      </c>
    </row>
    <row r="28" spans="2:23" ht="12.75">
      <c r="B28" s="194" t="s">
        <v>270</v>
      </c>
      <c r="C28" s="81" t="s">
        <v>52</v>
      </c>
      <c r="D28" s="88">
        <v>1961</v>
      </c>
      <c r="E28" s="202">
        <v>80</v>
      </c>
      <c r="F28" s="204">
        <v>0</v>
      </c>
      <c r="G28" s="204">
        <v>0</v>
      </c>
      <c r="H28" s="204">
        <v>0</v>
      </c>
      <c r="I28" s="204">
        <v>80</v>
      </c>
      <c r="J28" s="204">
        <v>0</v>
      </c>
      <c r="K28" s="204">
        <v>88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4">
        <v>0</v>
      </c>
      <c r="S28" s="205">
        <v>0</v>
      </c>
      <c r="T28" s="198">
        <f t="shared" si="0"/>
        <v>248</v>
      </c>
      <c r="V28" s="199">
        <f>COUNTIF(E28:S28,"&gt;0")</f>
        <v>3</v>
      </c>
      <c r="W28" s="232">
        <f>T28/V28</f>
        <v>82.66666666666667</v>
      </c>
    </row>
    <row r="29" spans="2:23" ht="12.75">
      <c r="B29" s="194" t="s">
        <v>270</v>
      </c>
      <c r="C29" s="81" t="s">
        <v>50</v>
      </c>
      <c r="D29" s="88">
        <v>1966</v>
      </c>
      <c r="E29" s="202">
        <v>0</v>
      </c>
      <c r="F29" s="204">
        <v>0</v>
      </c>
      <c r="G29" s="241">
        <v>80</v>
      </c>
      <c r="H29" s="204">
        <v>0</v>
      </c>
      <c r="I29" s="204">
        <v>80</v>
      </c>
      <c r="J29" s="204">
        <v>0</v>
      </c>
      <c r="K29" s="204">
        <v>88</v>
      </c>
      <c r="L29" s="204">
        <v>0</v>
      </c>
      <c r="M29" s="204">
        <v>0</v>
      </c>
      <c r="N29" s="204">
        <v>0</v>
      </c>
      <c r="O29" s="204">
        <v>0</v>
      </c>
      <c r="P29" s="204">
        <v>0</v>
      </c>
      <c r="Q29" s="204">
        <v>0</v>
      </c>
      <c r="R29" s="204">
        <v>0</v>
      </c>
      <c r="S29" s="205">
        <v>0</v>
      </c>
      <c r="T29" s="198">
        <f t="shared" si="0"/>
        <v>248</v>
      </c>
      <c r="V29" s="199">
        <f t="shared" si="1"/>
        <v>3</v>
      </c>
      <c r="W29" s="232">
        <f t="shared" si="2"/>
        <v>82.66666666666667</v>
      </c>
    </row>
    <row r="30" spans="2:23" ht="12.75">
      <c r="B30" s="194" t="s">
        <v>228</v>
      </c>
      <c r="C30" s="81" t="s">
        <v>68</v>
      </c>
      <c r="D30" s="88">
        <v>1962</v>
      </c>
      <c r="E30" s="234">
        <v>0</v>
      </c>
      <c r="F30" s="204">
        <v>80</v>
      </c>
      <c r="G30" s="204">
        <v>0</v>
      </c>
      <c r="H30" s="204">
        <v>66</v>
      </c>
      <c r="I30" s="204">
        <v>0</v>
      </c>
      <c r="J30" s="204">
        <v>60</v>
      </c>
      <c r="K30" s="204">
        <v>0</v>
      </c>
      <c r="L30" s="204">
        <v>0</v>
      </c>
      <c r="M30" s="204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5">
        <v>0</v>
      </c>
      <c r="T30" s="198">
        <f t="shared" si="0"/>
        <v>206</v>
      </c>
      <c r="V30" s="199">
        <f t="shared" si="1"/>
        <v>3</v>
      </c>
      <c r="W30" s="232">
        <f t="shared" si="2"/>
        <v>68.66666666666667</v>
      </c>
    </row>
    <row r="31" spans="2:23" ht="12.75">
      <c r="B31" s="194" t="s">
        <v>230</v>
      </c>
      <c r="C31" s="81" t="s">
        <v>51</v>
      </c>
      <c r="D31" s="88">
        <v>1960</v>
      </c>
      <c r="E31" s="234">
        <v>60</v>
      </c>
      <c r="F31" s="204">
        <v>0</v>
      </c>
      <c r="G31" s="204">
        <v>0</v>
      </c>
      <c r="H31" s="204">
        <v>66</v>
      </c>
      <c r="I31" s="204">
        <v>60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5">
        <v>0</v>
      </c>
      <c r="T31" s="198">
        <f t="shared" si="0"/>
        <v>186</v>
      </c>
      <c r="V31" s="199">
        <f t="shared" si="1"/>
        <v>3</v>
      </c>
      <c r="W31" s="232">
        <f t="shared" si="2"/>
        <v>62</v>
      </c>
    </row>
    <row r="32" spans="2:23" ht="12.75">
      <c r="B32" s="194" t="s">
        <v>216</v>
      </c>
      <c r="C32" s="81" t="s">
        <v>105</v>
      </c>
      <c r="D32" s="88">
        <v>1960</v>
      </c>
      <c r="E32" s="242">
        <v>60</v>
      </c>
      <c r="F32" s="240">
        <v>60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5">
        <v>0</v>
      </c>
      <c r="T32" s="198">
        <f t="shared" si="0"/>
        <v>120</v>
      </c>
      <c r="V32" s="199">
        <f t="shared" si="1"/>
        <v>2</v>
      </c>
      <c r="W32" s="232">
        <f t="shared" si="2"/>
        <v>60</v>
      </c>
    </row>
    <row r="33" spans="2:23" ht="12.75">
      <c r="B33" s="194" t="s">
        <v>245</v>
      </c>
      <c r="C33" s="46" t="s">
        <v>221</v>
      </c>
      <c r="D33" s="93">
        <v>1962</v>
      </c>
      <c r="E33" s="234">
        <v>0</v>
      </c>
      <c r="F33" s="204">
        <v>0</v>
      </c>
      <c r="G33" s="204">
        <v>0</v>
      </c>
      <c r="H33" s="204">
        <v>110</v>
      </c>
      <c r="I33" s="204">
        <v>0</v>
      </c>
      <c r="J33" s="204">
        <v>0</v>
      </c>
      <c r="K33" s="204">
        <v>0</v>
      </c>
      <c r="L33" s="204">
        <v>0</v>
      </c>
      <c r="M33" s="204">
        <v>0</v>
      </c>
      <c r="N33" s="204">
        <v>0</v>
      </c>
      <c r="O33" s="204">
        <v>0</v>
      </c>
      <c r="P33" s="204">
        <v>0</v>
      </c>
      <c r="Q33" s="204">
        <v>0</v>
      </c>
      <c r="R33" s="204">
        <v>0</v>
      </c>
      <c r="S33" s="205">
        <v>0</v>
      </c>
      <c r="T33" s="198">
        <f t="shared" si="0"/>
        <v>110</v>
      </c>
      <c r="V33" s="199">
        <f t="shared" si="1"/>
        <v>1</v>
      </c>
      <c r="W33" s="232">
        <f t="shared" si="2"/>
        <v>110</v>
      </c>
    </row>
    <row r="34" spans="2:23" ht="12.75">
      <c r="B34" s="194" t="s">
        <v>245</v>
      </c>
      <c r="C34" s="80" t="s">
        <v>273</v>
      </c>
      <c r="D34" s="93">
        <v>1976</v>
      </c>
      <c r="E34" s="234">
        <v>0</v>
      </c>
      <c r="F34" s="204">
        <v>0</v>
      </c>
      <c r="G34" s="204">
        <v>0</v>
      </c>
      <c r="H34" s="204">
        <v>110</v>
      </c>
      <c r="I34" s="204">
        <v>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  <c r="Q34" s="204">
        <v>0</v>
      </c>
      <c r="R34" s="204">
        <v>0</v>
      </c>
      <c r="S34" s="205">
        <v>0</v>
      </c>
      <c r="T34" s="198">
        <f t="shared" si="0"/>
        <v>110</v>
      </c>
      <c r="V34" s="199">
        <f t="shared" si="1"/>
        <v>1</v>
      </c>
      <c r="W34" s="232">
        <f t="shared" si="2"/>
        <v>110</v>
      </c>
    </row>
    <row r="35" spans="2:23" ht="12.75">
      <c r="B35" s="194" t="s">
        <v>247</v>
      </c>
      <c r="C35" s="80" t="s">
        <v>227</v>
      </c>
      <c r="D35" s="93">
        <v>1960</v>
      </c>
      <c r="E35" s="202">
        <v>0</v>
      </c>
      <c r="F35" s="240">
        <v>60</v>
      </c>
      <c r="G35" s="204">
        <v>0</v>
      </c>
      <c r="H35" s="204">
        <v>44</v>
      </c>
      <c r="I35" s="204">
        <v>0</v>
      </c>
      <c r="J35" s="204">
        <v>0</v>
      </c>
      <c r="K35" s="204">
        <v>0</v>
      </c>
      <c r="L35" s="204">
        <v>0</v>
      </c>
      <c r="M35" s="204">
        <v>0</v>
      </c>
      <c r="N35" s="204">
        <v>0</v>
      </c>
      <c r="O35" s="204">
        <v>0</v>
      </c>
      <c r="P35" s="204">
        <v>0</v>
      </c>
      <c r="Q35" s="204">
        <v>0</v>
      </c>
      <c r="R35" s="204">
        <v>0</v>
      </c>
      <c r="S35" s="205">
        <v>0</v>
      </c>
      <c r="T35" s="198">
        <f t="shared" si="0"/>
        <v>104</v>
      </c>
      <c r="V35" s="199">
        <f t="shared" si="1"/>
        <v>2</v>
      </c>
      <c r="W35" s="232">
        <f t="shared" si="2"/>
        <v>52</v>
      </c>
    </row>
    <row r="36" spans="2:23" ht="12.75">
      <c r="B36" s="194" t="s">
        <v>248</v>
      </c>
      <c r="C36" s="80" t="s">
        <v>127</v>
      </c>
      <c r="D36" s="93">
        <v>1964</v>
      </c>
      <c r="E36" s="234">
        <v>0</v>
      </c>
      <c r="F36" s="240">
        <v>100</v>
      </c>
      <c r="G36" s="204">
        <v>0</v>
      </c>
      <c r="H36" s="204">
        <v>0</v>
      </c>
      <c r="I36" s="204">
        <v>0</v>
      </c>
      <c r="J36" s="204">
        <v>0</v>
      </c>
      <c r="K36" s="204">
        <v>0</v>
      </c>
      <c r="L36" s="204">
        <v>0</v>
      </c>
      <c r="M36" s="204">
        <v>0</v>
      </c>
      <c r="N36" s="204">
        <v>0</v>
      </c>
      <c r="O36" s="204">
        <v>0</v>
      </c>
      <c r="P36" s="204">
        <v>0</v>
      </c>
      <c r="Q36" s="204">
        <v>0</v>
      </c>
      <c r="R36" s="204">
        <v>0</v>
      </c>
      <c r="S36" s="205">
        <v>0</v>
      </c>
      <c r="T36" s="198">
        <f t="shared" si="0"/>
        <v>100</v>
      </c>
      <c r="V36" s="199">
        <f t="shared" si="1"/>
        <v>1</v>
      </c>
      <c r="W36" s="232">
        <f t="shared" si="2"/>
        <v>100</v>
      </c>
    </row>
    <row r="37" spans="2:23" ht="12.75">
      <c r="B37" s="194" t="s">
        <v>248</v>
      </c>
      <c r="C37" s="80" t="s">
        <v>129</v>
      </c>
      <c r="D37" s="92">
        <v>1960</v>
      </c>
      <c r="E37" s="202">
        <v>0</v>
      </c>
      <c r="F37" s="240">
        <v>100</v>
      </c>
      <c r="G37" s="204">
        <v>0</v>
      </c>
      <c r="H37" s="204">
        <v>0</v>
      </c>
      <c r="I37" s="204">
        <v>0</v>
      </c>
      <c r="J37" s="204">
        <v>0</v>
      </c>
      <c r="K37" s="204">
        <v>0</v>
      </c>
      <c r="L37" s="204">
        <v>0</v>
      </c>
      <c r="M37" s="204">
        <v>0</v>
      </c>
      <c r="N37" s="204">
        <v>0</v>
      </c>
      <c r="O37" s="204">
        <v>0</v>
      </c>
      <c r="P37" s="204">
        <v>0</v>
      </c>
      <c r="Q37" s="204">
        <v>0</v>
      </c>
      <c r="R37" s="204">
        <v>0</v>
      </c>
      <c r="S37" s="205">
        <v>0</v>
      </c>
      <c r="T37" s="198">
        <f t="shared" si="0"/>
        <v>100</v>
      </c>
      <c r="V37" s="199">
        <f t="shared" si="1"/>
        <v>1</v>
      </c>
      <c r="W37" s="232">
        <f t="shared" si="2"/>
        <v>100</v>
      </c>
    </row>
    <row r="38" spans="2:23" ht="12.75">
      <c r="B38" s="194" t="s">
        <v>274</v>
      </c>
      <c r="C38" s="80" t="s">
        <v>59</v>
      </c>
      <c r="D38" s="92">
        <v>1962</v>
      </c>
      <c r="E38" s="202">
        <v>0</v>
      </c>
      <c r="F38" s="204">
        <v>0</v>
      </c>
      <c r="G38" s="204">
        <v>0</v>
      </c>
      <c r="H38" s="204">
        <v>44</v>
      </c>
      <c r="I38" s="204">
        <v>0</v>
      </c>
      <c r="J38" s="204">
        <v>0</v>
      </c>
      <c r="K38" s="204">
        <v>44</v>
      </c>
      <c r="L38" s="204">
        <v>0</v>
      </c>
      <c r="M38" s="204">
        <v>0</v>
      </c>
      <c r="N38" s="204">
        <v>0</v>
      </c>
      <c r="O38" s="204">
        <v>0</v>
      </c>
      <c r="P38" s="204">
        <v>0</v>
      </c>
      <c r="Q38" s="204">
        <v>0</v>
      </c>
      <c r="R38" s="204">
        <v>0</v>
      </c>
      <c r="S38" s="205">
        <v>0</v>
      </c>
      <c r="T38" s="198">
        <f t="shared" si="0"/>
        <v>88</v>
      </c>
      <c r="V38" s="199">
        <f t="shared" si="1"/>
        <v>2</v>
      </c>
      <c r="W38" s="232">
        <f t="shared" si="2"/>
        <v>44</v>
      </c>
    </row>
    <row r="39" spans="2:23" ht="12.75">
      <c r="B39" s="194" t="s">
        <v>274</v>
      </c>
      <c r="C39" s="80" t="s">
        <v>231</v>
      </c>
      <c r="D39" s="92">
        <v>1958</v>
      </c>
      <c r="E39" s="234">
        <v>0</v>
      </c>
      <c r="F39" s="204">
        <v>0</v>
      </c>
      <c r="G39" s="204">
        <v>0</v>
      </c>
      <c r="H39" s="204">
        <v>88</v>
      </c>
      <c r="I39" s="204">
        <v>0</v>
      </c>
      <c r="J39" s="204">
        <v>0</v>
      </c>
      <c r="K39" s="204">
        <v>0</v>
      </c>
      <c r="L39" s="204">
        <v>0</v>
      </c>
      <c r="M39" s="204">
        <v>0</v>
      </c>
      <c r="N39" s="204">
        <v>0</v>
      </c>
      <c r="O39" s="204">
        <v>0</v>
      </c>
      <c r="P39" s="204">
        <v>0</v>
      </c>
      <c r="Q39" s="204">
        <v>0</v>
      </c>
      <c r="R39" s="204">
        <v>0</v>
      </c>
      <c r="S39" s="205">
        <v>0</v>
      </c>
      <c r="T39" s="198">
        <f t="shared" si="0"/>
        <v>88</v>
      </c>
      <c r="V39" s="199">
        <f t="shared" si="1"/>
        <v>1</v>
      </c>
      <c r="W39" s="232">
        <f t="shared" si="2"/>
        <v>88</v>
      </c>
    </row>
    <row r="40" spans="2:23" ht="12.75">
      <c r="B40" s="194" t="s">
        <v>275</v>
      </c>
      <c r="C40" s="80" t="s">
        <v>33</v>
      </c>
      <c r="D40" s="93">
        <v>1951</v>
      </c>
      <c r="E40" s="234">
        <v>0</v>
      </c>
      <c r="F40" s="204">
        <v>0</v>
      </c>
      <c r="G40" s="204">
        <v>0</v>
      </c>
      <c r="H40" s="204"/>
      <c r="I40" s="204">
        <v>0</v>
      </c>
      <c r="J40" s="204">
        <v>80</v>
      </c>
      <c r="K40" s="204">
        <v>0</v>
      </c>
      <c r="L40" s="204">
        <v>0</v>
      </c>
      <c r="M40" s="204">
        <v>0</v>
      </c>
      <c r="N40" s="204">
        <v>0</v>
      </c>
      <c r="O40" s="204">
        <v>0</v>
      </c>
      <c r="P40" s="204">
        <v>0</v>
      </c>
      <c r="Q40" s="204">
        <v>0</v>
      </c>
      <c r="R40" s="204">
        <v>0</v>
      </c>
      <c r="S40" s="205">
        <v>0</v>
      </c>
      <c r="T40" s="198">
        <f t="shared" si="0"/>
        <v>80</v>
      </c>
      <c r="V40" s="199">
        <f t="shared" si="1"/>
        <v>1</v>
      </c>
      <c r="W40" s="232">
        <f t="shared" si="2"/>
        <v>80</v>
      </c>
    </row>
    <row r="41" spans="2:23" ht="12.75">
      <c r="B41" s="194" t="s">
        <v>276</v>
      </c>
      <c r="C41" s="85" t="s">
        <v>253</v>
      </c>
      <c r="D41" s="91">
        <v>1945</v>
      </c>
      <c r="E41" s="202">
        <v>0</v>
      </c>
      <c r="F41" s="204">
        <v>0</v>
      </c>
      <c r="G41" s="204">
        <v>0</v>
      </c>
      <c r="H41" s="204">
        <v>0</v>
      </c>
      <c r="I41" s="204">
        <v>0</v>
      </c>
      <c r="J41" s="204">
        <v>0</v>
      </c>
      <c r="K41" s="204">
        <v>66</v>
      </c>
      <c r="L41" s="204">
        <v>0</v>
      </c>
      <c r="M41" s="204">
        <v>0</v>
      </c>
      <c r="N41" s="204">
        <v>0</v>
      </c>
      <c r="O41" s="204">
        <v>0</v>
      </c>
      <c r="P41" s="204">
        <v>0</v>
      </c>
      <c r="Q41" s="204">
        <v>0</v>
      </c>
      <c r="R41" s="204">
        <v>0</v>
      </c>
      <c r="S41" s="205">
        <v>0</v>
      </c>
      <c r="T41" s="198">
        <f t="shared" si="0"/>
        <v>66</v>
      </c>
      <c r="V41" s="199">
        <f t="shared" si="1"/>
        <v>1</v>
      </c>
      <c r="W41" s="232">
        <f t="shared" si="2"/>
        <v>66</v>
      </c>
    </row>
    <row r="42" spans="2:23" ht="12.75">
      <c r="B42" s="194" t="s">
        <v>276</v>
      </c>
      <c r="C42" s="134" t="s">
        <v>195</v>
      </c>
      <c r="D42" s="92">
        <v>1979</v>
      </c>
      <c r="E42" s="202">
        <v>0</v>
      </c>
      <c r="F42" s="204">
        <v>0</v>
      </c>
      <c r="G42" s="204">
        <v>0</v>
      </c>
      <c r="H42" s="204">
        <v>0</v>
      </c>
      <c r="I42" s="204">
        <v>0</v>
      </c>
      <c r="J42" s="204">
        <v>0</v>
      </c>
      <c r="K42" s="204">
        <v>66</v>
      </c>
      <c r="L42" s="204">
        <v>0</v>
      </c>
      <c r="M42" s="204">
        <v>0</v>
      </c>
      <c r="N42" s="204">
        <v>0</v>
      </c>
      <c r="O42" s="204">
        <v>0</v>
      </c>
      <c r="P42" s="204">
        <v>0</v>
      </c>
      <c r="Q42" s="204">
        <v>0</v>
      </c>
      <c r="R42" s="204">
        <v>0</v>
      </c>
      <c r="S42" s="205">
        <v>0</v>
      </c>
      <c r="T42" s="198">
        <f t="shared" si="0"/>
        <v>66</v>
      </c>
      <c r="V42" s="199">
        <f t="shared" si="1"/>
        <v>1</v>
      </c>
      <c r="W42" s="232">
        <f t="shared" si="2"/>
        <v>66</v>
      </c>
    </row>
    <row r="43" spans="2:23" ht="12.75">
      <c r="B43" s="194" t="s">
        <v>276</v>
      </c>
      <c r="C43" s="217" t="s">
        <v>203</v>
      </c>
      <c r="D43" s="92"/>
      <c r="E43" s="202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04">
        <v>66</v>
      </c>
      <c r="L43" s="204">
        <v>0</v>
      </c>
      <c r="M43" s="204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5">
        <v>0</v>
      </c>
      <c r="T43" s="198">
        <f t="shared" si="0"/>
        <v>66</v>
      </c>
      <c r="V43" s="199">
        <f t="shared" si="1"/>
        <v>1</v>
      </c>
      <c r="W43" s="232">
        <f t="shared" si="2"/>
        <v>66</v>
      </c>
    </row>
    <row r="44" spans="2:23" ht="12.75">
      <c r="B44" s="194" t="s">
        <v>277</v>
      </c>
      <c r="C44" s="134" t="s">
        <v>223</v>
      </c>
      <c r="D44" s="92">
        <v>1962</v>
      </c>
      <c r="E44" s="202">
        <v>0</v>
      </c>
      <c r="F44" s="204">
        <v>0</v>
      </c>
      <c r="G44" s="204">
        <v>0</v>
      </c>
      <c r="H44" s="204">
        <v>0</v>
      </c>
      <c r="I44" s="204">
        <v>60</v>
      </c>
      <c r="J44" s="204">
        <v>0</v>
      </c>
      <c r="K44" s="204">
        <v>0</v>
      </c>
      <c r="L44" s="204">
        <v>0</v>
      </c>
      <c r="M44" s="204">
        <v>0</v>
      </c>
      <c r="N44" s="204">
        <v>0</v>
      </c>
      <c r="O44" s="204">
        <v>0</v>
      </c>
      <c r="P44" s="204">
        <v>0</v>
      </c>
      <c r="Q44" s="204">
        <v>0</v>
      </c>
      <c r="R44" s="204">
        <v>0</v>
      </c>
      <c r="S44" s="205">
        <v>0</v>
      </c>
      <c r="T44" s="198">
        <f t="shared" si="0"/>
        <v>60</v>
      </c>
      <c r="V44" s="199">
        <f t="shared" si="1"/>
        <v>1</v>
      </c>
      <c r="W44" s="232">
        <f t="shared" si="2"/>
        <v>60</v>
      </c>
    </row>
    <row r="45" spans="2:23" ht="12.75">
      <c r="B45" s="194" t="s">
        <v>277</v>
      </c>
      <c r="C45" s="80" t="s">
        <v>224</v>
      </c>
      <c r="D45" s="92">
        <v>1963</v>
      </c>
      <c r="E45" s="202">
        <v>60</v>
      </c>
      <c r="F45" s="204">
        <v>0</v>
      </c>
      <c r="G45" s="204">
        <v>0</v>
      </c>
      <c r="H45" s="204">
        <v>0</v>
      </c>
      <c r="I45" s="204">
        <v>0</v>
      </c>
      <c r="J45" s="204">
        <v>0</v>
      </c>
      <c r="K45" s="204">
        <v>0</v>
      </c>
      <c r="L45" s="204">
        <v>0</v>
      </c>
      <c r="M45" s="204">
        <v>0</v>
      </c>
      <c r="N45" s="204">
        <v>0</v>
      </c>
      <c r="O45" s="204">
        <v>0</v>
      </c>
      <c r="P45" s="204">
        <v>0</v>
      </c>
      <c r="Q45" s="204">
        <v>0</v>
      </c>
      <c r="R45" s="204">
        <v>0</v>
      </c>
      <c r="S45" s="205">
        <v>0</v>
      </c>
      <c r="T45" s="198">
        <f t="shared" si="0"/>
        <v>60</v>
      </c>
      <c r="V45" s="199">
        <f t="shared" si="1"/>
        <v>1</v>
      </c>
      <c r="W45" s="232">
        <f t="shared" si="2"/>
        <v>60</v>
      </c>
    </row>
    <row r="46" spans="2:23" ht="12.75">
      <c r="B46" s="194" t="s">
        <v>277</v>
      </c>
      <c r="C46" s="80" t="s">
        <v>53</v>
      </c>
      <c r="D46" s="92">
        <v>1955</v>
      </c>
      <c r="E46" s="202">
        <v>60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204">
        <v>0</v>
      </c>
      <c r="L46" s="204">
        <v>0</v>
      </c>
      <c r="M46" s="204">
        <v>0</v>
      </c>
      <c r="N46" s="204">
        <v>0</v>
      </c>
      <c r="O46" s="204">
        <v>0</v>
      </c>
      <c r="P46" s="204">
        <v>0</v>
      </c>
      <c r="Q46" s="204">
        <v>0</v>
      </c>
      <c r="R46" s="204">
        <v>0</v>
      </c>
      <c r="S46" s="205">
        <v>0</v>
      </c>
      <c r="T46" s="198">
        <f t="shared" si="0"/>
        <v>60</v>
      </c>
      <c r="V46" s="199">
        <f t="shared" si="1"/>
        <v>1</v>
      </c>
      <c r="W46" s="232">
        <f t="shared" si="2"/>
        <v>60</v>
      </c>
    </row>
    <row r="47" spans="2:23" ht="12.75">
      <c r="B47" s="194" t="s">
        <v>277</v>
      </c>
      <c r="C47" s="80" t="s">
        <v>57</v>
      </c>
      <c r="D47" s="92">
        <v>1958</v>
      </c>
      <c r="E47" s="202">
        <v>0</v>
      </c>
      <c r="F47" s="204">
        <v>0</v>
      </c>
      <c r="G47" s="204">
        <v>0</v>
      </c>
      <c r="H47" s="204">
        <v>0</v>
      </c>
      <c r="I47" s="204">
        <v>60</v>
      </c>
      <c r="J47" s="204">
        <v>0</v>
      </c>
      <c r="K47" s="204">
        <v>0</v>
      </c>
      <c r="L47" s="204">
        <v>0</v>
      </c>
      <c r="M47" s="204">
        <v>0</v>
      </c>
      <c r="N47" s="204">
        <v>0</v>
      </c>
      <c r="O47" s="204">
        <v>0</v>
      </c>
      <c r="P47" s="204">
        <v>0</v>
      </c>
      <c r="Q47" s="204">
        <v>0</v>
      </c>
      <c r="R47" s="204">
        <v>0</v>
      </c>
      <c r="S47" s="205">
        <v>0</v>
      </c>
      <c r="T47" s="198">
        <f t="shared" si="0"/>
        <v>60</v>
      </c>
      <c r="V47" s="199">
        <f t="shared" si="1"/>
        <v>1</v>
      </c>
      <c r="W47" s="232">
        <f t="shared" si="2"/>
        <v>60</v>
      </c>
    </row>
    <row r="48" spans="2:23" ht="12.75">
      <c r="B48" s="194" t="s">
        <v>278</v>
      </c>
      <c r="C48" s="159" t="s">
        <v>133</v>
      </c>
      <c r="D48" s="92"/>
      <c r="E48" s="202">
        <v>0</v>
      </c>
      <c r="F48" s="204">
        <v>0</v>
      </c>
      <c r="G48" s="204">
        <v>0</v>
      </c>
      <c r="H48" s="204">
        <v>0</v>
      </c>
      <c r="I48" s="204">
        <v>0</v>
      </c>
      <c r="J48" s="204">
        <v>0</v>
      </c>
      <c r="K48" s="204">
        <v>44</v>
      </c>
      <c r="L48" s="204">
        <v>0</v>
      </c>
      <c r="M48" s="204">
        <v>0</v>
      </c>
      <c r="N48" s="204">
        <v>0</v>
      </c>
      <c r="O48" s="204">
        <v>0</v>
      </c>
      <c r="P48" s="204">
        <v>0</v>
      </c>
      <c r="Q48" s="204">
        <v>0</v>
      </c>
      <c r="R48" s="204">
        <v>0</v>
      </c>
      <c r="S48" s="205">
        <v>0</v>
      </c>
      <c r="T48" s="198">
        <f t="shared" si="0"/>
        <v>44</v>
      </c>
      <c r="V48" s="199">
        <f t="shared" si="1"/>
        <v>1</v>
      </c>
      <c r="W48" s="232">
        <f t="shared" si="2"/>
        <v>44</v>
      </c>
    </row>
    <row r="49" spans="2:23" ht="12.75">
      <c r="B49" s="194" t="s">
        <v>278</v>
      </c>
      <c r="C49" s="80" t="s">
        <v>107</v>
      </c>
      <c r="D49" s="92">
        <v>1959</v>
      </c>
      <c r="E49" s="202">
        <v>0</v>
      </c>
      <c r="F49" s="261">
        <v>0</v>
      </c>
      <c r="G49" s="204">
        <v>0</v>
      </c>
      <c r="H49" s="204">
        <v>44</v>
      </c>
      <c r="I49" s="204">
        <v>0</v>
      </c>
      <c r="J49" s="204">
        <v>0</v>
      </c>
      <c r="K49" s="204">
        <v>0</v>
      </c>
      <c r="L49" s="204">
        <v>0</v>
      </c>
      <c r="M49" s="204">
        <v>0</v>
      </c>
      <c r="N49" s="204">
        <v>0</v>
      </c>
      <c r="O49" s="204">
        <v>0</v>
      </c>
      <c r="P49" s="204">
        <v>0</v>
      </c>
      <c r="Q49" s="204">
        <v>0</v>
      </c>
      <c r="R49" s="204">
        <v>0</v>
      </c>
      <c r="S49" s="205">
        <v>0</v>
      </c>
      <c r="T49" s="198">
        <f t="shared" si="0"/>
        <v>44</v>
      </c>
      <c r="V49" s="199">
        <f t="shared" si="1"/>
        <v>1</v>
      </c>
      <c r="W49" s="232">
        <f t="shared" si="2"/>
        <v>44</v>
      </c>
    </row>
    <row r="50" spans="2:23" ht="12.75">
      <c r="B50" s="194" t="s">
        <v>278</v>
      </c>
      <c r="C50" s="80" t="s">
        <v>33</v>
      </c>
      <c r="D50" s="92">
        <v>1951</v>
      </c>
      <c r="E50" s="202">
        <v>0</v>
      </c>
      <c r="F50" s="261">
        <v>0</v>
      </c>
      <c r="G50" s="204">
        <v>0</v>
      </c>
      <c r="H50" s="204">
        <v>44</v>
      </c>
      <c r="I50" s="204">
        <v>0</v>
      </c>
      <c r="J50" s="204">
        <v>0</v>
      </c>
      <c r="K50" s="204">
        <v>0</v>
      </c>
      <c r="L50" s="204">
        <v>0</v>
      </c>
      <c r="M50" s="204">
        <v>0</v>
      </c>
      <c r="N50" s="204">
        <v>0</v>
      </c>
      <c r="O50" s="204">
        <v>0</v>
      </c>
      <c r="P50" s="204">
        <v>0</v>
      </c>
      <c r="Q50" s="204">
        <v>0</v>
      </c>
      <c r="R50" s="204">
        <v>0</v>
      </c>
      <c r="S50" s="205">
        <v>0</v>
      </c>
      <c r="T50" s="198">
        <f t="shared" si="0"/>
        <v>44</v>
      </c>
      <c r="V50" s="199">
        <f t="shared" si="1"/>
        <v>1</v>
      </c>
      <c r="W50" s="232">
        <f t="shared" si="2"/>
        <v>44</v>
      </c>
    </row>
    <row r="51" spans="2:23" ht="12.75">
      <c r="B51" s="194" t="s">
        <v>278</v>
      </c>
      <c r="C51" s="80" t="s">
        <v>106</v>
      </c>
      <c r="D51" s="92">
        <v>1956</v>
      </c>
      <c r="E51" s="202">
        <v>0</v>
      </c>
      <c r="F51" s="261">
        <v>0</v>
      </c>
      <c r="G51" s="204">
        <v>0</v>
      </c>
      <c r="H51" s="204">
        <v>0</v>
      </c>
      <c r="I51" s="204">
        <v>0</v>
      </c>
      <c r="J51" s="204">
        <v>0</v>
      </c>
      <c r="K51" s="204">
        <v>44</v>
      </c>
      <c r="L51" s="204">
        <v>0</v>
      </c>
      <c r="M51" s="204">
        <v>0</v>
      </c>
      <c r="N51" s="204">
        <v>0</v>
      </c>
      <c r="O51" s="204">
        <v>0</v>
      </c>
      <c r="P51" s="204">
        <v>0</v>
      </c>
      <c r="Q51" s="204">
        <v>0</v>
      </c>
      <c r="R51" s="204">
        <v>0</v>
      </c>
      <c r="S51" s="205">
        <v>0</v>
      </c>
      <c r="T51" s="198">
        <f t="shared" si="0"/>
        <v>44</v>
      </c>
      <c r="V51" s="199">
        <f t="shared" si="1"/>
        <v>1</v>
      </c>
      <c r="W51" s="232">
        <f t="shared" si="2"/>
        <v>44</v>
      </c>
    </row>
    <row r="52" spans="2:23" ht="12.75">
      <c r="B52" s="194" t="s">
        <v>278</v>
      </c>
      <c r="C52" s="159" t="s">
        <v>279</v>
      </c>
      <c r="D52" s="92"/>
      <c r="E52" s="202">
        <v>0</v>
      </c>
      <c r="F52" s="204">
        <v>0</v>
      </c>
      <c r="G52" s="204">
        <v>0</v>
      </c>
      <c r="H52" s="204">
        <v>0</v>
      </c>
      <c r="I52" s="204">
        <v>0</v>
      </c>
      <c r="J52" s="204">
        <v>0</v>
      </c>
      <c r="K52" s="204">
        <v>44</v>
      </c>
      <c r="L52" s="204">
        <v>0</v>
      </c>
      <c r="M52" s="204">
        <v>0</v>
      </c>
      <c r="N52" s="204">
        <v>0</v>
      </c>
      <c r="O52" s="204">
        <v>0</v>
      </c>
      <c r="P52" s="204">
        <v>0</v>
      </c>
      <c r="Q52" s="204">
        <v>0</v>
      </c>
      <c r="R52" s="204">
        <v>0</v>
      </c>
      <c r="S52" s="205">
        <v>0</v>
      </c>
      <c r="T52" s="198">
        <f t="shared" si="0"/>
        <v>44</v>
      </c>
      <c r="V52" s="199">
        <f t="shared" si="1"/>
        <v>1</v>
      </c>
      <c r="W52" s="232">
        <f t="shared" si="2"/>
        <v>44</v>
      </c>
    </row>
    <row r="53" spans="2:23" ht="12.75">
      <c r="B53" s="194" t="s">
        <v>280</v>
      </c>
      <c r="C53" s="80" t="s">
        <v>197</v>
      </c>
      <c r="D53" s="93">
        <v>1977</v>
      </c>
      <c r="E53" s="202">
        <v>0</v>
      </c>
      <c r="F53" s="197">
        <v>40</v>
      </c>
      <c r="G53" s="204">
        <v>0</v>
      </c>
      <c r="H53" s="204">
        <v>0</v>
      </c>
      <c r="I53" s="204">
        <v>0</v>
      </c>
      <c r="J53" s="204">
        <v>0</v>
      </c>
      <c r="K53" s="204">
        <v>0</v>
      </c>
      <c r="L53" s="204">
        <v>0</v>
      </c>
      <c r="M53" s="204">
        <v>0</v>
      </c>
      <c r="N53" s="204">
        <v>0</v>
      </c>
      <c r="O53" s="204">
        <v>0</v>
      </c>
      <c r="P53" s="204">
        <v>0</v>
      </c>
      <c r="Q53" s="204">
        <v>0</v>
      </c>
      <c r="R53" s="204">
        <v>0</v>
      </c>
      <c r="S53" s="205">
        <v>0</v>
      </c>
      <c r="T53" s="198">
        <f t="shared" si="0"/>
        <v>40</v>
      </c>
      <c r="V53" s="199">
        <f t="shared" si="1"/>
        <v>1</v>
      </c>
      <c r="W53" s="232">
        <f t="shared" si="2"/>
        <v>40</v>
      </c>
    </row>
    <row r="54" spans="2:23" ht="12.75">
      <c r="B54" s="194" t="s">
        <v>280</v>
      </c>
      <c r="C54" s="80" t="s">
        <v>117</v>
      </c>
      <c r="D54" s="92">
        <v>1962</v>
      </c>
      <c r="E54" s="202">
        <v>0</v>
      </c>
      <c r="F54" s="197">
        <v>40</v>
      </c>
      <c r="G54" s="204">
        <v>0</v>
      </c>
      <c r="H54" s="204">
        <v>0</v>
      </c>
      <c r="I54" s="204">
        <v>0</v>
      </c>
      <c r="J54" s="204">
        <v>0</v>
      </c>
      <c r="K54" s="204">
        <v>0</v>
      </c>
      <c r="L54" s="204">
        <v>0</v>
      </c>
      <c r="M54" s="204">
        <v>0</v>
      </c>
      <c r="N54" s="204">
        <v>0</v>
      </c>
      <c r="O54" s="204">
        <v>0</v>
      </c>
      <c r="P54" s="204">
        <v>0</v>
      </c>
      <c r="Q54" s="204">
        <v>0</v>
      </c>
      <c r="R54" s="204">
        <v>0</v>
      </c>
      <c r="S54" s="205">
        <v>0</v>
      </c>
      <c r="T54" s="198">
        <f t="shared" si="0"/>
        <v>40</v>
      </c>
      <c r="V54" s="199">
        <f t="shared" si="1"/>
        <v>1</v>
      </c>
      <c r="W54" s="232">
        <f t="shared" si="2"/>
        <v>40</v>
      </c>
    </row>
    <row r="55" spans="2:23" ht="12.75">
      <c r="B55" s="194" t="s">
        <v>280</v>
      </c>
      <c r="C55" s="80" t="s">
        <v>208</v>
      </c>
      <c r="D55" s="92">
        <v>1969</v>
      </c>
      <c r="E55" s="202">
        <v>0</v>
      </c>
      <c r="F55" s="197">
        <v>40</v>
      </c>
      <c r="G55" s="204">
        <v>0</v>
      </c>
      <c r="H55" s="204">
        <v>0</v>
      </c>
      <c r="I55" s="204">
        <v>0</v>
      </c>
      <c r="J55" s="204">
        <v>0</v>
      </c>
      <c r="K55" s="204">
        <v>0</v>
      </c>
      <c r="L55" s="204">
        <v>0</v>
      </c>
      <c r="M55" s="204">
        <v>0</v>
      </c>
      <c r="N55" s="204">
        <v>0</v>
      </c>
      <c r="O55" s="204">
        <v>0</v>
      </c>
      <c r="P55" s="204">
        <v>0</v>
      </c>
      <c r="Q55" s="204">
        <v>0</v>
      </c>
      <c r="R55" s="204">
        <v>0</v>
      </c>
      <c r="S55" s="205">
        <v>0</v>
      </c>
      <c r="T55" s="198">
        <f t="shared" si="0"/>
        <v>40</v>
      </c>
      <c r="V55" s="199">
        <f t="shared" si="1"/>
        <v>1</v>
      </c>
      <c r="W55" s="232">
        <f t="shared" si="2"/>
        <v>40</v>
      </c>
    </row>
    <row r="56" spans="2:23" ht="12.75">
      <c r="B56" s="194" t="s">
        <v>280</v>
      </c>
      <c r="C56" s="80" t="s">
        <v>200</v>
      </c>
      <c r="D56" s="92">
        <v>1977</v>
      </c>
      <c r="E56" s="202">
        <v>0</v>
      </c>
      <c r="F56" s="197">
        <v>40</v>
      </c>
      <c r="G56" s="204">
        <v>0</v>
      </c>
      <c r="H56" s="204">
        <v>0</v>
      </c>
      <c r="I56" s="204">
        <v>0</v>
      </c>
      <c r="J56" s="204">
        <v>0</v>
      </c>
      <c r="K56" s="204">
        <v>0</v>
      </c>
      <c r="L56" s="204">
        <v>0</v>
      </c>
      <c r="M56" s="204">
        <v>0</v>
      </c>
      <c r="N56" s="204">
        <v>0</v>
      </c>
      <c r="O56" s="204">
        <v>0</v>
      </c>
      <c r="P56" s="204">
        <v>0</v>
      </c>
      <c r="Q56" s="204">
        <v>0</v>
      </c>
      <c r="R56" s="204">
        <v>0</v>
      </c>
      <c r="S56" s="205">
        <v>0</v>
      </c>
      <c r="T56" s="198">
        <f t="shared" si="0"/>
        <v>40</v>
      </c>
      <c r="V56" s="199">
        <f t="shared" si="1"/>
        <v>1</v>
      </c>
      <c r="W56" s="232">
        <f t="shared" si="2"/>
        <v>40</v>
      </c>
    </row>
    <row r="57" spans="2:23" ht="12.75">
      <c r="B57" s="194" t="s">
        <v>280</v>
      </c>
      <c r="C57" s="80" t="s">
        <v>199</v>
      </c>
      <c r="D57" s="92">
        <v>1977</v>
      </c>
      <c r="E57" s="202">
        <v>0</v>
      </c>
      <c r="F57" s="197">
        <v>40</v>
      </c>
      <c r="G57" s="204">
        <v>0</v>
      </c>
      <c r="H57" s="204">
        <v>0</v>
      </c>
      <c r="I57" s="204">
        <v>0</v>
      </c>
      <c r="J57" s="204">
        <v>0</v>
      </c>
      <c r="K57" s="204">
        <v>0</v>
      </c>
      <c r="L57" s="204">
        <v>0</v>
      </c>
      <c r="M57" s="204">
        <v>0</v>
      </c>
      <c r="N57" s="204">
        <v>0</v>
      </c>
      <c r="O57" s="204">
        <v>0</v>
      </c>
      <c r="P57" s="204">
        <v>0</v>
      </c>
      <c r="Q57" s="204">
        <v>0</v>
      </c>
      <c r="R57" s="204">
        <v>0</v>
      </c>
      <c r="S57" s="205">
        <v>0</v>
      </c>
      <c r="T57" s="198">
        <f t="shared" si="0"/>
        <v>40</v>
      </c>
      <c r="V57" s="199">
        <f t="shared" si="1"/>
        <v>1</v>
      </c>
      <c r="W57" s="232">
        <f t="shared" si="2"/>
        <v>40</v>
      </c>
    </row>
    <row r="58" spans="2:23" ht="12.75">
      <c r="B58" s="194" t="s">
        <v>280</v>
      </c>
      <c r="C58" s="80" t="s">
        <v>205</v>
      </c>
      <c r="D58" s="92">
        <v>1973</v>
      </c>
      <c r="E58" s="202">
        <v>0</v>
      </c>
      <c r="F58" s="197">
        <v>40</v>
      </c>
      <c r="G58" s="204">
        <v>0</v>
      </c>
      <c r="H58" s="204">
        <v>0</v>
      </c>
      <c r="I58" s="204">
        <v>0</v>
      </c>
      <c r="J58" s="204">
        <v>0</v>
      </c>
      <c r="K58" s="204">
        <v>0</v>
      </c>
      <c r="L58" s="204">
        <v>0</v>
      </c>
      <c r="M58" s="204">
        <v>0</v>
      </c>
      <c r="N58" s="204">
        <v>0</v>
      </c>
      <c r="O58" s="204">
        <v>0</v>
      </c>
      <c r="P58" s="204">
        <v>0</v>
      </c>
      <c r="Q58" s="204">
        <v>0</v>
      </c>
      <c r="R58" s="204">
        <v>0</v>
      </c>
      <c r="S58" s="205">
        <v>0</v>
      </c>
      <c r="T58" s="198">
        <f t="shared" si="0"/>
        <v>40</v>
      </c>
      <c r="V58" s="199">
        <f>COUNTIF(E58:S58,"&gt;0")</f>
        <v>1</v>
      </c>
      <c r="W58" s="232">
        <f>T58/V58</f>
        <v>40</v>
      </c>
    </row>
    <row r="59" spans="2:23" ht="13.5" thickBot="1">
      <c r="B59" s="220" t="s">
        <v>280</v>
      </c>
      <c r="C59" s="79" t="s">
        <v>128</v>
      </c>
      <c r="D59" s="125">
        <v>1960</v>
      </c>
      <c r="E59" s="207">
        <v>0</v>
      </c>
      <c r="F59" s="208">
        <v>40</v>
      </c>
      <c r="G59" s="209">
        <v>0</v>
      </c>
      <c r="H59" s="209">
        <v>0</v>
      </c>
      <c r="I59" s="209">
        <v>0</v>
      </c>
      <c r="J59" s="209">
        <v>0</v>
      </c>
      <c r="K59" s="209">
        <v>0</v>
      </c>
      <c r="L59" s="209">
        <v>0</v>
      </c>
      <c r="M59" s="209">
        <v>0</v>
      </c>
      <c r="N59" s="209">
        <v>0</v>
      </c>
      <c r="O59" s="209">
        <v>0</v>
      </c>
      <c r="P59" s="209">
        <v>0</v>
      </c>
      <c r="Q59" s="209">
        <v>0</v>
      </c>
      <c r="R59" s="209">
        <v>0</v>
      </c>
      <c r="S59" s="171">
        <v>0</v>
      </c>
      <c r="T59" s="210">
        <f t="shared" si="0"/>
        <v>40</v>
      </c>
      <c r="V59" s="211">
        <f>COUNTIF(E59:S59,"&gt;0")</f>
        <v>1</v>
      </c>
      <c r="W59" s="212">
        <f>T59/V59</f>
        <v>40</v>
      </c>
    </row>
    <row r="60" ht="13.5" thickBot="1"/>
    <row r="61" spans="2:23" ht="13.5" thickBot="1">
      <c r="B61" s="182" t="s">
        <v>0</v>
      </c>
      <c r="C61" s="84" t="s">
        <v>29</v>
      </c>
      <c r="D61" s="82" t="s">
        <v>22</v>
      </c>
      <c r="E61" s="4">
        <v>1</v>
      </c>
      <c r="F61" s="5">
        <v>2</v>
      </c>
      <c r="G61" s="5">
        <v>3</v>
      </c>
      <c r="H61" s="5">
        <v>4</v>
      </c>
      <c r="I61" s="5">
        <v>5</v>
      </c>
      <c r="J61" s="5">
        <v>6</v>
      </c>
      <c r="K61" s="5">
        <v>7</v>
      </c>
      <c r="L61" s="44">
        <v>8</v>
      </c>
      <c r="M61" s="5">
        <v>9</v>
      </c>
      <c r="N61" s="5">
        <v>10</v>
      </c>
      <c r="O61" s="5">
        <v>11</v>
      </c>
      <c r="P61" s="5">
        <v>12</v>
      </c>
      <c r="Q61" s="5">
        <v>13</v>
      </c>
      <c r="R61" s="5">
        <v>14</v>
      </c>
      <c r="S61" s="5">
        <v>15</v>
      </c>
      <c r="T61" s="50" t="s">
        <v>21</v>
      </c>
      <c r="V61" s="50" t="s">
        <v>192</v>
      </c>
      <c r="W61" s="183" t="s">
        <v>193</v>
      </c>
    </row>
    <row r="62" spans="2:23" ht="12.75">
      <c r="B62" s="186" t="s">
        <v>194</v>
      </c>
      <c r="C62" s="80" t="s">
        <v>75</v>
      </c>
      <c r="D62" s="93">
        <v>1946</v>
      </c>
      <c r="E62" s="187">
        <v>100</v>
      </c>
      <c r="F62" s="189">
        <v>100</v>
      </c>
      <c r="G62" s="237">
        <v>100</v>
      </c>
      <c r="H62" s="189">
        <v>0</v>
      </c>
      <c r="I62" s="189">
        <v>100</v>
      </c>
      <c r="J62" s="189">
        <v>0</v>
      </c>
      <c r="K62" s="189">
        <v>110</v>
      </c>
      <c r="L62" s="189">
        <v>100</v>
      </c>
      <c r="M62" s="189">
        <v>0</v>
      </c>
      <c r="N62" s="189">
        <v>0</v>
      </c>
      <c r="O62" s="189">
        <v>0</v>
      </c>
      <c r="P62" s="189">
        <v>0</v>
      </c>
      <c r="Q62" s="189">
        <v>0</v>
      </c>
      <c r="R62" s="189">
        <v>0</v>
      </c>
      <c r="S62" s="262">
        <v>0</v>
      </c>
      <c r="T62" s="190">
        <f>LARGE(E62:R62,1)+LARGE(E62:R62,2)+LARGE(E62:R62,3)+LARGE(E62:R62,4)+LARGE(E62:R62,5)+LARGE(E62:R62,6)+LARGE(E62:R62,7)+S62</f>
        <v>610</v>
      </c>
      <c r="V62" s="192">
        <f aca="true" t="shared" si="3" ref="V62:V78">COUNTIF(E62:S62,"&gt;0")</f>
        <v>6</v>
      </c>
      <c r="W62" s="193">
        <f aca="true" t="shared" si="4" ref="W62:W78">T62/V62</f>
        <v>101.66666666666667</v>
      </c>
    </row>
    <row r="63" spans="2:23" ht="12.75">
      <c r="B63" s="194" t="s">
        <v>204</v>
      </c>
      <c r="C63" s="80" t="s">
        <v>76</v>
      </c>
      <c r="D63" s="92">
        <v>1947</v>
      </c>
      <c r="E63" s="195">
        <v>80</v>
      </c>
      <c r="F63" s="204">
        <v>0</v>
      </c>
      <c r="G63" s="239">
        <v>80</v>
      </c>
      <c r="H63" s="204">
        <v>66</v>
      </c>
      <c r="I63" s="204">
        <v>60</v>
      </c>
      <c r="J63" s="204">
        <v>100</v>
      </c>
      <c r="K63" s="204">
        <v>66</v>
      </c>
      <c r="L63" s="204">
        <v>0</v>
      </c>
      <c r="M63" s="204">
        <v>0</v>
      </c>
      <c r="N63" s="204">
        <v>0</v>
      </c>
      <c r="O63" s="204">
        <v>0</v>
      </c>
      <c r="P63" s="204">
        <v>0</v>
      </c>
      <c r="Q63" s="204">
        <v>0</v>
      </c>
      <c r="R63" s="204">
        <v>0</v>
      </c>
      <c r="S63" s="205">
        <v>0</v>
      </c>
      <c r="T63" s="198">
        <f>LARGE(E63:R63,1)+LARGE(E63:R63,2)+LARGE(E63:R63,3)+LARGE(E63:R63,4)+LARGE(E63:R63,5)+LARGE(E63:R63,6)+LARGE(E63:R63,7)+S63</f>
        <v>452</v>
      </c>
      <c r="V63" s="199">
        <f t="shared" si="3"/>
        <v>6</v>
      </c>
      <c r="W63" s="200">
        <f t="shared" si="4"/>
        <v>75.33333333333333</v>
      </c>
    </row>
    <row r="64" spans="2:23" ht="12.75">
      <c r="B64" s="194" t="s">
        <v>204</v>
      </c>
      <c r="C64" s="80" t="s">
        <v>238</v>
      </c>
      <c r="D64" s="92">
        <v>1953</v>
      </c>
      <c r="E64" s="202">
        <v>0</v>
      </c>
      <c r="F64" s="204">
        <v>100</v>
      </c>
      <c r="G64" s="204">
        <v>0</v>
      </c>
      <c r="H64" s="204">
        <v>0</v>
      </c>
      <c r="I64" s="204">
        <v>100</v>
      </c>
      <c r="J64" s="204">
        <v>0</v>
      </c>
      <c r="K64" s="204">
        <v>110</v>
      </c>
      <c r="L64" s="204">
        <v>100</v>
      </c>
      <c r="M64" s="204">
        <v>0</v>
      </c>
      <c r="N64" s="204">
        <v>0</v>
      </c>
      <c r="O64" s="204">
        <v>0</v>
      </c>
      <c r="P64" s="204">
        <v>0</v>
      </c>
      <c r="Q64" s="204">
        <v>0</v>
      </c>
      <c r="R64" s="204">
        <v>0</v>
      </c>
      <c r="S64" s="205">
        <v>0</v>
      </c>
      <c r="T64" s="198">
        <f>LARGE(E64:R64,1)+LARGE(E64:R64,2)+LARGE(E64:R64,3)+LARGE(E64:R64,4)+LARGE(E64:R64,5)+LARGE(E64:R64,6)+LARGE(E64:R64,7)+S64</f>
        <v>410</v>
      </c>
      <c r="V64" s="199">
        <f t="shared" si="3"/>
        <v>4</v>
      </c>
      <c r="W64" s="232">
        <f t="shared" si="4"/>
        <v>102.5</v>
      </c>
    </row>
    <row r="65" spans="2:23" ht="12.75">
      <c r="B65" s="263" t="s">
        <v>211</v>
      </c>
      <c r="C65" s="264" t="s">
        <v>12</v>
      </c>
      <c r="D65" s="92">
        <v>1952</v>
      </c>
      <c r="E65" s="234">
        <v>80</v>
      </c>
      <c r="F65" s="204">
        <v>0</v>
      </c>
      <c r="G65" s="240">
        <v>80</v>
      </c>
      <c r="H65" s="204">
        <v>66</v>
      </c>
      <c r="I65" s="204">
        <v>60</v>
      </c>
      <c r="J65" s="204">
        <v>0</v>
      </c>
      <c r="K65" s="204">
        <v>0</v>
      </c>
      <c r="L65" s="204">
        <v>60</v>
      </c>
      <c r="M65" s="204">
        <v>0</v>
      </c>
      <c r="N65" s="204">
        <v>0</v>
      </c>
      <c r="O65" s="204">
        <v>0</v>
      </c>
      <c r="P65" s="204">
        <v>0</v>
      </c>
      <c r="Q65" s="204">
        <v>0</v>
      </c>
      <c r="R65" s="204">
        <v>0</v>
      </c>
      <c r="S65" s="205">
        <v>0</v>
      </c>
      <c r="T65" s="198">
        <f>LARGE(E65:R65,1)+LARGE(E65:R65,2)+LARGE(E65:R65,3)+LARGE(E65:R65,4)+LARGE(E65:R65,5)+LARGE(E65:R65,6)+LARGE(E65:R65,7)+S65</f>
        <v>346</v>
      </c>
      <c r="V65" s="199">
        <f t="shared" si="3"/>
        <v>5</v>
      </c>
      <c r="W65" s="232">
        <f t="shared" si="4"/>
        <v>69.2</v>
      </c>
    </row>
    <row r="66" spans="2:23" ht="12.75">
      <c r="B66" s="263" t="s">
        <v>281</v>
      </c>
      <c r="C66" s="264" t="s">
        <v>241</v>
      </c>
      <c r="D66" s="92">
        <v>1949</v>
      </c>
      <c r="E66" s="202">
        <v>0</v>
      </c>
      <c r="F66" s="204">
        <v>0</v>
      </c>
      <c r="G66" s="204">
        <v>0</v>
      </c>
      <c r="H66" s="204">
        <v>0</v>
      </c>
      <c r="I66" s="204">
        <v>80</v>
      </c>
      <c r="J66" s="204">
        <v>80</v>
      </c>
      <c r="K66" s="204">
        <v>88</v>
      </c>
      <c r="L66" s="204">
        <v>80</v>
      </c>
      <c r="M66" s="204">
        <v>0</v>
      </c>
      <c r="N66" s="204">
        <v>0</v>
      </c>
      <c r="O66" s="204">
        <v>0</v>
      </c>
      <c r="P66" s="204">
        <v>0</v>
      </c>
      <c r="Q66" s="204">
        <v>0</v>
      </c>
      <c r="R66" s="204">
        <v>0</v>
      </c>
      <c r="S66" s="205">
        <v>0</v>
      </c>
      <c r="T66" s="198">
        <f>LARGE(E66:R66,1)+LARGE(E66:R66,2)+LARGE(E66:R66,3)+LARGE(E66:R66,4)+LARGE(E66:R66,5)+LARGE(E66:R66,6)+LARGE(E66:R66,7)+S66</f>
        <v>328</v>
      </c>
      <c r="V66" s="199">
        <f t="shared" si="3"/>
        <v>4</v>
      </c>
      <c r="W66" s="232">
        <f t="shared" si="4"/>
        <v>82</v>
      </c>
    </row>
    <row r="67" spans="2:23" ht="12.75">
      <c r="B67" s="263" t="s">
        <v>281</v>
      </c>
      <c r="C67" s="264" t="s">
        <v>243</v>
      </c>
      <c r="D67" s="92">
        <v>1949</v>
      </c>
      <c r="E67" s="202">
        <v>0</v>
      </c>
      <c r="F67" s="204">
        <v>0</v>
      </c>
      <c r="G67" s="204">
        <v>0</v>
      </c>
      <c r="H67" s="204">
        <v>0</v>
      </c>
      <c r="I67" s="204">
        <v>80</v>
      </c>
      <c r="J67" s="204">
        <v>80</v>
      </c>
      <c r="K67" s="204">
        <v>88</v>
      </c>
      <c r="L67" s="204">
        <v>80</v>
      </c>
      <c r="M67" s="204">
        <v>0</v>
      </c>
      <c r="N67" s="204">
        <v>0</v>
      </c>
      <c r="O67" s="204">
        <v>0</v>
      </c>
      <c r="P67" s="204">
        <v>0</v>
      </c>
      <c r="Q67" s="204">
        <v>0</v>
      </c>
      <c r="R67" s="204">
        <v>0</v>
      </c>
      <c r="S67" s="205">
        <v>0</v>
      </c>
      <c r="T67" s="198">
        <f>LARGE(E67:R67,1)+LARGE(E67:R67,2)+LARGE(E67:R67,3)+LARGE(E67:R67,4)+LARGE(E67:R67,5)+LARGE(E67:R67,6)+LARGE(E67:R67,7)+S67</f>
        <v>328</v>
      </c>
      <c r="V67" s="199">
        <f>COUNTIF(E67:S67,"&gt;0")</f>
        <v>4</v>
      </c>
      <c r="W67" s="232">
        <f>T67/V67</f>
        <v>82</v>
      </c>
    </row>
    <row r="68" spans="2:23" ht="12.75">
      <c r="B68" s="263" t="s">
        <v>214</v>
      </c>
      <c r="C68" s="264" t="s">
        <v>74</v>
      </c>
      <c r="D68" s="92">
        <v>1949</v>
      </c>
      <c r="E68" s="234">
        <v>100</v>
      </c>
      <c r="F68" s="265">
        <v>0</v>
      </c>
      <c r="G68" s="230">
        <v>0</v>
      </c>
      <c r="H68" s="230">
        <v>0</v>
      </c>
      <c r="I68" s="230">
        <v>0</v>
      </c>
      <c r="J68" s="230">
        <v>100</v>
      </c>
      <c r="K68" s="230">
        <v>0</v>
      </c>
      <c r="L68" s="230">
        <v>0</v>
      </c>
      <c r="M68" s="230">
        <v>0</v>
      </c>
      <c r="N68" s="230">
        <v>0</v>
      </c>
      <c r="O68" s="230">
        <v>0</v>
      </c>
      <c r="P68" s="230">
        <v>0</v>
      </c>
      <c r="Q68" s="230">
        <v>0</v>
      </c>
      <c r="R68" s="230">
        <v>0</v>
      </c>
      <c r="S68" s="170">
        <v>0</v>
      </c>
      <c r="T68" s="198">
        <f>LARGE(E68:R68,1)+LARGE(E68:R68,2)+LARGE(E68:R68,3)+LARGE(E68:R68,4)+LARGE(E68:R68,5)+LARGE(E68:R68,6)+LARGE(E68:R68,7)+S68</f>
        <v>200</v>
      </c>
      <c r="V68" s="199">
        <f>COUNTIF(E68:S68,"&gt;0")</f>
        <v>2</v>
      </c>
      <c r="W68" s="232">
        <f>T68/V68</f>
        <v>100</v>
      </c>
    </row>
    <row r="69" spans="2:23" ht="12.75">
      <c r="B69" s="263" t="s">
        <v>228</v>
      </c>
      <c r="C69" s="264" t="s">
        <v>85</v>
      </c>
      <c r="D69" s="92">
        <v>1947</v>
      </c>
      <c r="E69" s="202">
        <v>0</v>
      </c>
      <c r="F69" s="204">
        <v>0</v>
      </c>
      <c r="G69" s="204">
        <v>0</v>
      </c>
      <c r="H69" s="204">
        <v>88</v>
      </c>
      <c r="I69" s="204">
        <v>0</v>
      </c>
      <c r="J69" s="204">
        <v>0</v>
      </c>
      <c r="K69" s="204">
        <v>0</v>
      </c>
      <c r="L69" s="204">
        <v>60</v>
      </c>
      <c r="M69" s="204">
        <v>0</v>
      </c>
      <c r="N69" s="204">
        <v>0</v>
      </c>
      <c r="O69" s="204">
        <v>0</v>
      </c>
      <c r="P69" s="204">
        <v>0</v>
      </c>
      <c r="Q69" s="204">
        <v>0</v>
      </c>
      <c r="R69" s="204">
        <v>0</v>
      </c>
      <c r="S69" s="205">
        <v>0</v>
      </c>
      <c r="T69" s="198">
        <f>LARGE(E69:R69,1)+LARGE(E69:R69,2)+LARGE(E69:R69,3)+LARGE(E69:R69,4)+LARGE(E69:R69,5)+LARGE(E69:R69,6)+LARGE(E69:R69,7)+S69</f>
        <v>148</v>
      </c>
      <c r="V69" s="199">
        <f>COUNTIF(E69:S69,"&gt;0")</f>
        <v>2</v>
      </c>
      <c r="W69" s="232">
        <f>T69/V69</f>
        <v>74</v>
      </c>
    </row>
    <row r="70" spans="2:23" ht="12.75">
      <c r="B70" s="263" t="s">
        <v>347</v>
      </c>
      <c r="C70" s="264" t="s">
        <v>240</v>
      </c>
      <c r="D70" s="92">
        <v>1951</v>
      </c>
      <c r="E70" s="202">
        <v>0</v>
      </c>
      <c r="F70" s="204">
        <v>0</v>
      </c>
      <c r="G70" s="204">
        <v>0</v>
      </c>
      <c r="H70" s="204">
        <v>110</v>
      </c>
      <c r="I70" s="204">
        <v>0</v>
      </c>
      <c r="J70" s="204">
        <v>0</v>
      </c>
      <c r="K70" s="204">
        <v>0</v>
      </c>
      <c r="L70" s="204">
        <v>0</v>
      </c>
      <c r="M70" s="204">
        <v>0</v>
      </c>
      <c r="N70" s="204">
        <v>0</v>
      </c>
      <c r="O70" s="204">
        <v>0</v>
      </c>
      <c r="P70" s="204">
        <v>0</v>
      </c>
      <c r="Q70" s="204">
        <v>0</v>
      </c>
      <c r="R70" s="204">
        <v>0</v>
      </c>
      <c r="S70" s="205">
        <v>0</v>
      </c>
      <c r="T70" s="198">
        <f>LARGE(E70:R70,1)+LARGE(E70:R70,2)+LARGE(E70:R70,3)+LARGE(E70:R70,4)+LARGE(E70:R70,5)+LARGE(E70:R70,6)+LARGE(E70:R70,7)+S70</f>
        <v>110</v>
      </c>
      <c r="V70" s="199">
        <f t="shared" si="3"/>
        <v>1</v>
      </c>
      <c r="W70" s="232">
        <f t="shared" si="4"/>
        <v>110</v>
      </c>
    </row>
    <row r="71" spans="2:23" ht="12.75">
      <c r="B71" s="263" t="s">
        <v>347</v>
      </c>
      <c r="C71" s="264" t="s">
        <v>83</v>
      </c>
      <c r="D71" s="92">
        <v>1946</v>
      </c>
      <c r="E71" s="202">
        <v>0</v>
      </c>
      <c r="F71" s="204">
        <v>0</v>
      </c>
      <c r="G71" s="204">
        <v>0</v>
      </c>
      <c r="H71" s="204">
        <v>110</v>
      </c>
      <c r="I71" s="204">
        <v>0</v>
      </c>
      <c r="J71" s="204">
        <v>0</v>
      </c>
      <c r="K71" s="204">
        <v>0</v>
      </c>
      <c r="L71" s="204">
        <v>0</v>
      </c>
      <c r="M71" s="204">
        <v>0</v>
      </c>
      <c r="N71" s="204">
        <v>0</v>
      </c>
      <c r="O71" s="204">
        <v>0</v>
      </c>
      <c r="P71" s="204">
        <v>0</v>
      </c>
      <c r="Q71" s="204">
        <v>0</v>
      </c>
      <c r="R71" s="204">
        <v>0</v>
      </c>
      <c r="S71" s="205">
        <v>0</v>
      </c>
      <c r="T71" s="198">
        <f>LARGE(E71:R71,1)+LARGE(E71:R71,2)+LARGE(E71:R71,3)+LARGE(E71:R71,4)+LARGE(E71:R71,5)+LARGE(E71:R71,6)+LARGE(E71:R71,7)+S71</f>
        <v>110</v>
      </c>
      <c r="V71" s="199">
        <f t="shared" si="3"/>
        <v>1</v>
      </c>
      <c r="W71" s="232">
        <f t="shared" si="4"/>
        <v>110</v>
      </c>
    </row>
    <row r="72" spans="2:23" ht="12.75">
      <c r="B72" s="194" t="s">
        <v>218</v>
      </c>
      <c r="C72" s="144" t="s">
        <v>246</v>
      </c>
      <c r="D72" s="92">
        <v>1947</v>
      </c>
      <c r="E72" s="202">
        <v>0</v>
      </c>
      <c r="F72" s="204">
        <v>0</v>
      </c>
      <c r="G72" s="204">
        <v>100</v>
      </c>
      <c r="H72" s="204">
        <v>0</v>
      </c>
      <c r="I72" s="204">
        <v>0</v>
      </c>
      <c r="J72" s="204">
        <v>0</v>
      </c>
      <c r="K72" s="204">
        <v>0</v>
      </c>
      <c r="L72" s="204">
        <v>0</v>
      </c>
      <c r="M72" s="204">
        <v>0</v>
      </c>
      <c r="N72" s="204">
        <v>0</v>
      </c>
      <c r="O72" s="204">
        <v>0</v>
      </c>
      <c r="P72" s="204">
        <v>0</v>
      </c>
      <c r="Q72" s="204">
        <v>0</v>
      </c>
      <c r="R72" s="204">
        <v>0</v>
      </c>
      <c r="S72" s="205">
        <v>0</v>
      </c>
      <c r="T72" s="198">
        <f>LARGE(E72:R72,1)+LARGE(E72:R72,2)+LARGE(E72:R72,3)+LARGE(E72:R72,4)+LARGE(E72:R72,5)+LARGE(E72:R72,6)+LARGE(E72:R72,7)+S72</f>
        <v>100</v>
      </c>
      <c r="V72" s="199">
        <f t="shared" si="3"/>
        <v>1</v>
      </c>
      <c r="W72" s="232">
        <f t="shared" si="4"/>
        <v>100</v>
      </c>
    </row>
    <row r="73" spans="2:23" ht="12.75">
      <c r="B73" s="194" t="s">
        <v>220</v>
      </c>
      <c r="C73" s="130" t="s">
        <v>25</v>
      </c>
      <c r="D73" s="152">
        <v>1950</v>
      </c>
      <c r="E73" s="202">
        <v>0</v>
      </c>
      <c r="F73" s="204">
        <v>0</v>
      </c>
      <c r="G73" s="204">
        <v>0</v>
      </c>
      <c r="H73" s="204">
        <v>88</v>
      </c>
      <c r="I73" s="204">
        <v>0</v>
      </c>
      <c r="J73" s="204">
        <v>0</v>
      </c>
      <c r="K73" s="204">
        <v>0</v>
      </c>
      <c r="L73" s="204">
        <v>0</v>
      </c>
      <c r="M73" s="204">
        <v>0</v>
      </c>
      <c r="N73" s="204">
        <v>0</v>
      </c>
      <c r="O73" s="204">
        <v>0</v>
      </c>
      <c r="P73" s="204">
        <v>0</v>
      </c>
      <c r="Q73" s="204">
        <v>0</v>
      </c>
      <c r="R73" s="204">
        <v>0</v>
      </c>
      <c r="S73" s="205">
        <v>0</v>
      </c>
      <c r="T73" s="198">
        <f>LARGE(E73:R73,1)+LARGE(E73:R73,2)+LARGE(E73:R73,3)+LARGE(E73:R73,4)+LARGE(E73:R73,5)+LARGE(E73:R73,6)+LARGE(E73:R73,7)+S73</f>
        <v>88</v>
      </c>
      <c r="V73" s="199">
        <f t="shared" si="3"/>
        <v>1</v>
      </c>
      <c r="W73" s="232">
        <f t="shared" si="4"/>
        <v>88</v>
      </c>
    </row>
    <row r="74" spans="2:23" ht="12.75">
      <c r="B74" s="194" t="s">
        <v>247</v>
      </c>
      <c r="C74" s="350" t="s">
        <v>31</v>
      </c>
      <c r="D74" s="152">
        <v>1942</v>
      </c>
      <c r="E74" s="202">
        <v>0</v>
      </c>
      <c r="F74" s="204">
        <v>0</v>
      </c>
      <c r="G74" s="204">
        <v>0</v>
      </c>
      <c r="H74" s="204">
        <v>0</v>
      </c>
      <c r="I74" s="204">
        <v>0</v>
      </c>
      <c r="J74" s="204">
        <v>0</v>
      </c>
      <c r="K74" s="204">
        <v>66</v>
      </c>
      <c r="L74" s="204">
        <v>0</v>
      </c>
      <c r="M74" s="204">
        <v>0</v>
      </c>
      <c r="N74" s="204">
        <v>0</v>
      </c>
      <c r="O74" s="204">
        <v>0</v>
      </c>
      <c r="P74" s="204">
        <v>0</v>
      </c>
      <c r="Q74" s="204">
        <v>0</v>
      </c>
      <c r="R74" s="204">
        <v>0</v>
      </c>
      <c r="S74" s="205">
        <v>0</v>
      </c>
      <c r="T74" s="198">
        <f>LARGE(E74:R74,1)+LARGE(E74:R74,2)+LARGE(E74:R74,3)+LARGE(E74:R74,4)+LARGE(E74:R74,5)+LARGE(E74:R74,6)+LARGE(E74:R74,7)+S74</f>
        <v>66</v>
      </c>
      <c r="V74" s="199">
        <f>COUNTIF(E74:S74,"&gt;0")</f>
        <v>1</v>
      </c>
      <c r="W74" s="232">
        <f>T74/V74</f>
        <v>66</v>
      </c>
    </row>
    <row r="75" spans="2:23" ht="12.75">
      <c r="B75" s="194" t="s">
        <v>248</v>
      </c>
      <c r="C75" s="154" t="s">
        <v>244</v>
      </c>
      <c r="D75" s="152">
        <v>1944</v>
      </c>
      <c r="E75" s="202">
        <v>0</v>
      </c>
      <c r="F75" s="204">
        <v>0</v>
      </c>
      <c r="G75" s="204">
        <v>0</v>
      </c>
      <c r="H75" s="204">
        <v>0</v>
      </c>
      <c r="I75" s="204">
        <v>0</v>
      </c>
      <c r="J75" s="204">
        <v>0</v>
      </c>
      <c r="K75" s="204"/>
      <c r="L75" s="204">
        <v>60</v>
      </c>
      <c r="M75" s="204">
        <v>0</v>
      </c>
      <c r="N75" s="204">
        <v>0</v>
      </c>
      <c r="O75" s="204">
        <v>0</v>
      </c>
      <c r="P75" s="204">
        <v>0</v>
      </c>
      <c r="Q75" s="204">
        <v>0</v>
      </c>
      <c r="R75" s="204">
        <v>0</v>
      </c>
      <c r="S75" s="205">
        <v>0</v>
      </c>
      <c r="T75" s="198">
        <f>LARGE(E75:R75,1)+LARGE(E75:R75,2)+LARGE(E75:R75,3)+LARGE(E75:R75,4)+LARGE(E75:R75,5)+LARGE(E75:R75,6)+LARGE(E75:R75,7)+S75</f>
        <v>60</v>
      </c>
      <c r="V75" s="199">
        <f t="shared" si="3"/>
        <v>1</v>
      </c>
      <c r="W75" s="232">
        <f t="shared" si="4"/>
        <v>60</v>
      </c>
    </row>
    <row r="76" spans="2:23" ht="12.75">
      <c r="B76" s="194" t="s">
        <v>248</v>
      </c>
      <c r="C76" s="77" t="s">
        <v>335</v>
      </c>
      <c r="D76" s="93">
        <v>1947</v>
      </c>
      <c r="E76" s="202">
        <v>0</v>
      </c>
      <c r="F76" s="204">
        <v>0</v>
      </c>
      <c r="G76" s="204">
        <v>0</v>
      </c>
      <c r="H76" s="204">
        <v>0</v>
      </c>
      <c r="I76" s="204">
        <v>0</v>
      </c>
      <c r="J76" s="204">
        <v>0</v>
      </c>
      <c r="K76" s="204"/>
      <c r="L76" s="204">
        <v>60</v>
      </c>
      <c r="M76" s="204">
        <v>0</v>
      </c>
      <c r="N76" s="204">
        <v>0</v>
      </c>
      <c r="O76" s="204">
        <v>0</v>
      </c>
      <c r="P76" s="204">
        <v>0</v>
      </c>
      <c r="Q76" s="204">
        <v>0</v>
      </c>
      <c r="R76" s="204">
        <v>0</v>
      </c>
      <c r="S76" s="205">
        <v>0</v>
      </c>
      <c r="T76" s="198">
        <f>LARGE(E76:R76,1)+LARGE(E76:R76,2)+LARGE(E76:R76,3)+LARGE(E76:R76,4)+LARGE(E76:R76,5)+LARGE(E76:R76,6)+LARGE(E76:R76,7)+S76</f>
        <v>60</v>
      </c>
      <c r="V76" s="199">
        <f t="shared" si="3"/>
        <v>1</v>
      </c>
      <c r="W76" s="232">
        <f t="shared" si="4"/>
        <v>60</v>
      </c>
    </row>
    <row r="77" spans="2:23" ht="12.75">
      <c r="B77" s="194" t="s">
        <v>274</v>
      </c>
      <c r="C77" s="85" t="s">
        <v>342</v>
      </c>
      <c r="D77" s="93"/>
      <c r="E77" s="202">
        <v>0</v>
      </c>
      <c r="F77" s="204">
        <v>0</v>
      </c>
      <c r="G77" s="204">
        <v>0</v>
      </c>
      <c r="H77" s="204">
        <v>0</v>
      </c>
      <c r="I77" s="204">
        <v>0</v>
      </c>
      <c r="J77" s="204">
        <v>0</v>
      </c>
      <c r="K77" s="204"/>
      <c r="L77" s="204">
        <v>40</v>
      </c>
      <c r="M77" s="204">
        <v>0</v>
      </c>
      <c r="N77" s="204">
        <v>0</v>
      </c>
      <c r="O77" s="204">
        <v>0</v>
      </c>
      <c r="P77" s="204">
        <v>0</v>
      </c>
      <c r="Q77" s="204">
        <v>0</v>
      </c>
      <c r="R77" s="204">
        <v>0</v>
      </c>
      <c r="S77" s="205">
        <v>0</v>
      </c>
      <c r="T77" s="198">
        <f>LARGE(E77:R77,1)+LARGE(E77:R77,2)+LARGE(E77:R77,3)+LARGE(E77:R77,4)+LARGE(E77:R77,5)+LARGE(E77:R77,6)+LARGE(E77:R77,7)+S77</f>
        <v>40</v>
      </c>
      <c r="V77" s="199">
        <f t="shared" si="3"/>
        <v>1</v>
      </c>
      <c r="W77" s="232">
        <f t="shared" si="4"/>
        <v>40</v>
      </c>
    </row>
    <row r="78" spans="2:23" ht="13.5" thickBot="1">
      <c r="B78" s="220" t="s">
        <v>274</v>
      </c>
      <c r="C78" s="86" t="s">
        <v>259</v>
      </c>
      <c r="D78" s="89">
        <v>1945</v>
      </c>
      <c r="E78" s="246">
        <v>0</v>
      </c>
      <c r="F78" s="235">
        <v>0</v>
      </c>
      <c r="G78" s="235">
        <v>0</v>
      </c>
      <c r="H78" s="235">
        <v>0</v>
      </c>
      <c r="I78" s="235">
        <v>0</v>
      </c>
      <c r="J78" s="235">
        <v>0</v>
      </c>
      <c r="K78" s="235"/>
      <c r="L78" s="235">
        <v>40</v>
      </c>
      <c r="M78" s="235">
        <v>0</v>
      </c>
      <c r="N78" s="235">
        <v>0</v>
      </c>
      <c r="O78" s="235">
        <v>0</v>
      </c>
      <c r="P78" s="235">
        <v>0</v>
      </c>
      <c r="Q78" s="235">
        <v>0</v>
      </c>
      <c r="R78" s="235">
        <v>0</v>
      </c>
      <c r="S78" s="236">
        <v>0</v>
      </c>
      <c r="T78" s="210">
        <f>LARGE(E78:R78,1)+LARGE(E78:R78,2)+LARGE(E78:R78,3)+LARGE(E78:R78,4)+LARGE(E78:R78,5)+LARGE(E78:R78,6)+LARGE(E78:R78,7)+S78</f>
        <v>40</v>
      </c>
      <c r="V78" s="211">
        <f t="shared" si="3"/>
        <v>1</v>
      </c>
      <c r="W78" s="212">
        <f t="shared" si="4"/>
        <v>40</v>
      </c>
    </row>
    <row r="79" spans="2:20" ht="13.5" thickBot="1">
      <c r="B79" s="253"/>
      <c r="C79" s="142"/>
      <c r="D79" s="143"/>
      <c r="E79" s="167"/>
      <c r="F79" s="167"/>
      <c r="G79" s="176"/>
      <c r="H79" s="176"/>
      <c r="I79" s="176"/>
      <c r="J79" s="176"/>
      <c r="K79" s="167"/>
      <c r="L79" s="176"/>
      <c r="M79" s="141"/>
      <c r="N79" s="141"/>
      <c r="O79" s="140"/>
      <c r="P79" s="167"/>
      <c r="Q79" s="167"/>
      <c r="R79" s="167"/>
      <c r="S79" s="167"/>
      <c r="T79" s="68"/>
    </row>
    <row r="80" spans="2:23" ht="13.5" thickBot="1">
      <c r="B80" s="182" t="s">
        <v>0</v>
      </c>
      <c r="C80" s="84" t="s">
        <v>78</v>
      </c>
      <c r="D80" s="82" t="s">
        <v>22</v>
      </c>
      <c r="E80" s="4">
        <v>1</v>
      </c>
      <c r="F80" s="5">
        <v>2</v>
      </c>
      <c r="G80" s="5">
        <v>3</v>
      </c>
      <c r="H80" s="5">
        <v>4</v>
      </c>
      <c r="I80" s="5">
        <v>5</v>
      </c>
      <c r="J80" s="5">
        <v>6</v>
      </c>
      <c r="K80" s="5">
        <v>7</v>
      </c>
      <c r="L80" s="44">
        <v>8</v>
      </c>
      <c r="M80" s="5">
        <v>9</v>
      </c>
      <c r="N80" s="5">
        <v>10</v>
      </c>
      <c r="O80" s="5">
        <v>11</v>
      </c>
      <c r="P80" s="5">
        <v>12</v>
      </c>
      <c r="Q80" s="5">
        <v>13</v>
      </c>
      <c r="R80" s="5">
        <v>14</v>
      </c>
      <c r="S80" s="5">
        <v>15</v>
      </c>
      <c r="T80" s="50" t="s">
        <v>21</v>
      </c>
      <c r="V80" s="50" t="s">
        <v>192</v>
      </c>
      <c r="W80" s="183" t="s">
        <v>193</v>
      </c>
    </row>
    <row r="81" spans="2:23" ht="12.75">
      <c r="B81" s="186" t="s">
        <v>202</v>
      </c>
      <c r="C81" s="80" t="s">
        <v>132</v>
      </c>
      <c r="D81" s="93">
        <v>1940</v>
      </c>
      <c r="E81" s="187">
        <v>100</v>
      </c>
      <c r="F81" s="189">
        <v>80</v>
      </c>
      <c r="G81" s="237">
        <v>60</v>
      </c>
      <c r="H81" s="189">
        <v>110</v>
      </c>
      <c r="I81" s="189">
        <v>100</v>
      </c>
      <c r="J81" s="189">
        <v>100</v>
      </c>
      <c r="K81" s="189">
        <v>110</v>
      </c>
      <c r="L81" s="189">
        <v>100</v>
      </c>
      <c r="M81" s="189">
        <v>0</v>
      </c>
      <c r="N81" s="189">
        <v>0</v>
      </c>
      <c r="O81" s="189">
        <v>0</v>
      </c>
      <c r="P81" s="189">
        <v>0</v>
      </c>
      <c r="Q81" s="189">
        <v>0</v>
      </c>
      <c r="R81" s="189">
        <v>0</v>
      </c>
      <c r="S81" s="262">
        <v>0</v>
      </c>
      <c r="T81" s="190">
        <f>LARGE(E81:R81,1)+LARGE(E81:R81,2)+LARGE(E81:R81,3)+LARGE(E81:R81,4)+LARGE(E81:R81,5)+LARGE(E81:R81,6)+LARGE(E81:R81,7)+S81</f>
        <v>700</v>
      </c>
      <c r="V81" s="192">
        <f>COUNTIF(E81:S81,"&gt;0")</f>
        <v>8</v>
      </c>
      <c r="W81" s="193">
        <f>T81/V81</f>
        <v>87.5</v>
      </c>
    </row>
    <row r="82" spans="2:23" ht="12.75">
      <c r="B82" s="194" t="s">
        <v>202</v>
      </c>
      <c r="C82" s="80" t="s">
        <v>44</v>
      </c>
      <c r="D82" s="92">
        <v>1942</v>
      </c>
      <c r="E82" s="195">
        <v>100</v>
      </c>
      <c r="F82" s="204">
        <v>80</v>
      </c>
      <c r="G82" s="239">
        <v>60</v>
      </c>
      <c r="H82" s="204">
        <v>110</v>
      </c>
      <c r="I82" s="204">
        <v>100</v>
      </c>
      <c r="J82" s="204">
        <v>100</v>
      </c>
      <c r="K82" s="204">
        <v>110</v>
      </c>
      <c r="L82" s="204">
        <v>100</v>
      </c>
      <c r="M82" s="204">
        <v>0</v>
      </c>
      <c r="N82" s="204">
        <v>0</v>
      </c>
      <c r="O82" s="204">
        <v>0</v>
      </c>
      <c r="P82" s="204">
        <v>0</v>
      </c>
      <c r="Q82" s="204">
        <v>0</v>
      </c>
      <c r="R82" s="204">
        <v>0</v>
      </c>
      <c r="S82" s="205">
        <v>0</v>
      </c>
      <c r="T82" s="198">
        <f>LARGE(E82:R82,1)+LARGE(E82:R82,2)+LARGE(E82:R82,3)+LARGE(E82:R82,4)+LARGE(E82:R82,5)+LARGE(E82:R82,6)+LARGE(E82:R82,7)+S82</f>
        <v>700</v>
      </c>
      <c r="V82" s="199">
        <f>COUNTIF(E82:S82,"&gt;0")</f>
        <v>8</v>
      </c>
      <c r="W82" s="200">
        <f>T82/V82</f>
        <v>87.5</v>
      </c>
    </row>
    <row r="83" spans="2:23" ht="12.75">
      <c r="B83" s="194" t="s">
        <v>210</v>
      </c>
      <c r="C83" s="80" t="s">
        <v>99</v>
      </c>
      <c r="D83" s="92">
        <v>1941</v>
      </c>
      <c r="E83" s="202">
        <v>0</v>
      </c>
      <c r="F83" s="204">
        <v>60</v>
      </c>
      <c r="G83" s="204">
        <v>80</v>
      </c>
      <c r="H83" s="204">
        <v>88</v>
      </c>
      <c r="I83" s="204">
        <v>80</v>
      </c>
      <c r="J83" s="204">
        <v>80</v>
      </c>
      <c r="K83" s="204">
        <v>88</v>
      </c>
      <c r="L83" s="204">
        <v>60</v>
      </c>
      <c r="M83" s="204">
        <v>0</v>
      </c>
      <c r="N83" s="204">
        <v>0</v>
      </c>
      <c r="O83" s="204">
        <v>0</v>
      </c>
      <c r="P83" s="204">
        <v>0</v>
      </c>
      <c r="Q83" s="204">
        <v>0</v>
      </c>
      <c r="R83" s="204">
        <v>0</v>
      </c>
      <c r="S83" s="205">
        <v>0</v>
      </c>
      <c r="T83" s="198">
        <f>LARGE(E83:R83,1)+LARGE(E83:R83,2)+LARGE(E83:R83,3)+LARGE(E83:R83,4)+LARGE(E83:R83,5)+LARGE(E83:R83,6)+LARGE(E83:R83,7)+S83</f>
        <v>536</v>
      </c>
      <c r="V83" s="199">
        <f aca="true" t="shared" si="5" ref="V83:V99">COUNTIF(E83:S83,"&gt;0")</f>
        <v>7</v>
      </c>
      <c r="W83" s="232">
        <f aca="true" t="shared" si="6" ref="W83:W99">T83/V83</f>
        <v>76.57142857142857</v>
      </c>
    </row>
    <row r="84" spans="2:23" ht="12.75">
      <c r="B84" s="194" t="s">
        <v>211</v>
      </c>
      <c r="C84" s="80" t="s">
        <v>79</v>
      </c>
      <c r="D84" s="92">
        <v>1936</v>
      </c>
      <c r="E84" s="239">
        <v>60</v>
      </c>
      <c r="F84" s="204">
        <v>60</v>
      </c>
      <c r="G84" s="204">
        <v>100</v>
      </c>
      <c r="H84" s="204">
        <v>66</v>
      </c>
      <c r="I84" s="204">
        <v>60</v>
      </c>
      <c r="J84" s="204">
        <v>60</v>
      </c>
      <c r="K84" s="204">
        <v>66</v>
      </c>
      <c r="L84" s="204">
        <v>80</v>
      </c>
      <c r="M84" s="204">
        <v>0</v>
      </c>
      <c r="N84" s="204">
        <v>0</v>
      </c>
      <c r="O84" s="204">
        <v>0</v>
      </c>
      <c r="P84" s="204">
        <v>0</v>
      </c>
      <c r="Q84" s="204">
        <v>0</v>
      </c>
      <c r="R84" s="204">
        <v>0</v>
      </c>
      <c r="S84" s="205">
        <v>0</v>
      </c>
      <c r="T84" s="198">
        <f>LARGE(E84:R84,1)+LARGE(E84:R84,2)+LARGE(E84:R84,3)+LARGE(E84:R84,4)+LARGE(E84:R84,5)+LARGE(E84:R84,6)+LARGE(E84:R84,7)+S84</f>
        <v>492</v>
      </c>
      <c r="V84" s="199">
        <f t="shared" si="5"/>
        <v>8</v>
      </c>
      <c r="W84" s="232">
        <f t="shared" si="6"/>
        <v>61.5</v>
      </c>
    </row>
    <row r="85" spans="2:23" ht="12.75">
      <c r="B85" s="194" t="s">
        <v>212</v>
      </c>
      <c r="C85" s="80" t="s">
        <v>55</v>
      </c>
      <c r="D85" s="92">
        <v>1936</v>
      </c>
      <c r="E85" s="234">
        <v>80</v>
      </c>
      <c r="F85" s="204">
        <v>0</v>
      </c>
      <c r="G85" s="240">
        <v>100</v>
      </c>
      <c r="H85" s="204">
        <v>66</v>
      </c>
      <c r="I85" s="204">
        <v>60</v>
      </c>
      <c r="J85" s="204">
        <v>60</v>
      </c>
      <c r="K85" s="204">
        <v>44</v>
      </c>
      <c r="L85" s="204">
        <v>0</v>
      </c>
      <c r="M85" s="204">
        <v>0</v>
      </c>
      <c r="N85" s="204">
        <v>0</v>
      </c>
      <c r="O85" s="204">
        <v>0</v>
      </c>
      <c r="P85" s="204">
        <v>0</v>
      </c>
      <c r="Q85" s="204">
        <v>0</v>
      </c>
      <c r="R85" s="204">
        <v>0</v>
      </c>
      <c r="S85" s="205">
        <v>0</v>
      </c>
      <c r="T85" s="198">
        <f>LARGE(E85:R85,1)+LARGE(E85:R85,2)+LARGE(E85:R85,3)+LARGE(E85:R85,4)+LARGE(E85:R85,5)+LARGE(E85:R85,6)+LARGE(E85:R85,7)+S85</f>
        <v>410</v>
      </c>
      <c r="V85" s="199">
        <f t="shared" si="5"/>
        <v>6</v>
      </c>
      <c r="W85" s="232">
        <f t="shared" si="6"/>
        <v>68.33333333333333</v>
      </c>
    </row>
    <row r="86" spans="2:23" ht="12.75">
      <c r="B86" s="194" t="s">
        <v>213</v>
      </c>
      <c r="C86" s="80" t="s">
        <v>100</v>
      </c>
      <c r="D86" s="92">
        <v>1939</v>
      </c>
      <c r="E86" s="202">
        <v>0</v>
      </c>
      <c r="F86" s="204">
        <v>0</v>
      </c>
      <c r="G86" s="204">
        <v>80</v>
      </c>
      <c r="H86" s="204">
        <v>88</v>
      </c>
      <c r="I86" s="204">
        <v>80</v>
      </c>
      <c r="J86" s="204">
        <v>0</v>
      </c>
      <c r="K86" s="204">
        <v>88</v>
      </c>
      <c r="L86" s="204">
        <v>0</v>
      </c>
      <c r="M86" s="204">
        <v>0</v>
      </c>
      <c r="N86" s="204">
        <v>0</v>
      </c>
      <c r="O86" s="204">
        <v>0</v>
      </c>
      <c r="P86" s="204">
        <v>0</v>
      </c>
      <c r="Q86" s="204">
        <v>0</v>
      </c>
      <c r="R86" s="204">
        <v>0</v>
      </c>
      <c r="S86" s="205">
        <v>0</v>
      </c>
      <c r="T86" s="198">
        <f>LARGE(E86:R86,1)+LARGE(E86:R86,2)+LARGE(E86:R86,3)+LARGE(E86:R86,4)+LARGE(E86:R86,5)+LARGE(E86:R86,6)+LARGE(E86:R86,7)+S86</f>
        <v>336</v>
      </c>
      <c r="V86" s="199">
        <f t="shared" si="5"/>
        <v>4</v>
      </c>
      <c r="W86" s="232">
        <f t="shared" si="6"/>
        <v>84</v>
      </c>
    </row>
    <row r="87" spans="2:23" ht="12.75">
      <c r="B87" s="194" t="s">
        <v>214</v>
      </c>
      <c r="C87" s="80" t="s">
        <v>80</v>
      </c>
      <c r="D87" s="92">
        <v>1936</v>
      </c>
      <c r="E87" s="234">
        <v>60</v>
      </c>
      <c r="F87" s="204">
        <v>0</v>
      </c>
      <c r="G87" s="204">
        <v>60</v>
      </c>
      <c r="H87" s="204">
        <v>44</v>
      </c>
      <c r="I87" s="204">
        <v>60</v>
      </c>
      <c r="J87" s="204">
        <v>0</v>
      </c>
      <c r="K87" s="204">
        <v>66</v>
      </c>
      <c r="L87" s="204">
        <v>0</v>
      </c>
      <c r="M87" s="204">
        <v>0</v>
      </c>
      <c r="N87" s="204">
        <v>0</v>
      </c>
      <c r="O87" s="204">
        <v>0</v>
      </c>
      <c r="P87" s="204">
        <v>0</v>
      </c>
      <c r="Q87" s="204">
        <v>0</v>
      </c>
      <c r="R87" s="204">
        <v>0</v>
      </c>
      <c r="S87" s="205">
        <v>0</v>
      </c>
      <c r="T87" s="198">
        <f>LARGE(E87:R87,1)+LARGE(E87:R87,2)+LARGE(E87:R87,3)+LARGE(E87:R87,4)+LARGE(E87:R87,5)+LARGE(E87:R87,6)+LARGE(E87:R87,7)+S87</f>
        <v>290</v>
      </c>
      <c r="V87" s="199">
        <f t="shared" si="5"/>
        <v>5</v>
      </c>
      <c r="W87" s="232">
        <f t="shared" si="6"/>
        <v>58</v>
      </c>
    </row>
    <row r="88" spans="2:23" ht="12.75">
      <c r="B88" s="194" t="s">
        <v>228</v>
      </c>
      <c r="C88" s="80" t="s">
        <v>108</v>
      </c>
      <c r="D88" s="92">
        <v>1940</v>
      </c>
      <c r="E88" s="202">
        <v>0</v>
      </c>
      <c r="F88" s="204">
        <v>40</v>
      </c>
      <c r="G88" s="204">
        <v>40</v>
      </c>
      <c r="H88" s="204">
        <v>44</v>
      </c>
      <c r="I88" s="204">
        <v>0</v>
      </c>
      <c r="J88" s="204">
        <v>80</v>
      </c>
      <c r="K88" s="204">
        <v>0</v>
      </c>
      <c r="L88" s="204">
        <v>0</v>
      </c>
      <c r="M88" s="204">
        <v>0</v>
      </c>
      <c r="N88" s="204">
        <v>0</v>
      </c>
      <c r="O88" s="204">
        <v>0</v>
      </c>
      <c r="P88" s="204">
        <v>0</v>
      </c>
      <c r="Q88" s="204">
        <v>0</v>
      </c>
      <c r="R88" s="204">
        <v>0</v>
      </c>
      <c r="S88" s="205">
        <v>0</v>
      </c>
      <c r="T88" s="198">
        <f>LARGE(E88:R88,1)+LARGE(E88:R88,2)+LARGE(E88:R88,3)+LARGE(E88:R88,4)+LARGE(E88:R88,5)+LARGE(E88:R88,6)+LARGE(E88:R88,7)+S88</f>
        <v>204</v>
      </c>
      <c r="V88" s="199">
        <f t="shared" si="5"/>
        <v>4</v>
      </c>
      <c r="W88" s="232">
        <f t="shared" si="6"/>
        <v>51</v>
      </c>
    </row>
    <row r="89" spans="2:23" ht="12.75">
      <c r="B89" s="194" t="s">
        <v>230</v>
      </c>
      <c r="C89" s="80" t="s">
        <v>101</v>
      </c>
      <c r="D89" s="92">
        <v>1936</v>
      </c>
      <c r="E89" s="202">
        <v>0</v>
      </c>
      <c r="F89" s="204">
        <v>0</v>
      </c>
      <c r="G89" s="204">
        <v>0</v>
      </c>
      <c r="H89" s="204">
        <v>66</v>
      </c>
      <c r="I89" s="204">
        <v>60</v>
      </c>
      <c r="J89" s="204">
        <v>0</v>
      </c>
      <c r="K89" s="204">
        <v>66</v>
      </c>
      <c r="L89" s="204">
        <v>0</v>
      </c>
      <c r="M89" s="204">
        <v>0</v>
      </c>
      <c r="N89" s="204">
        <v>0</v>
      </c>
      <c r="O89" s="204">
        <v>0</v>
      </c>
      <c r="P89" s="204">
        <v>0</v>
      </c>
      <c r="Q89" s="204">
        <v>0</v>
      </c>
      <c r="R89" s="204">
        <v>0</v>
      </c>
      <c r="S89" s="205">
        <v>0</v>
      </c>
      <c r="T89" s="198">
        <f>LARGE(E89:R89,1)+LARGE(E89:R89,2)+LARGE(E89:R89,3)+LARGE(E89:R89,4)+LARGE(E89:R89,5)+LARGE(E89:R89,6)+LARGE(E89:R89,7)+S89</f>
        <v>192</v>
      </c>
      <c r="V89" s="199">
        <f t="shared" si="5"/>
        <v>3</v>
      </c>
      <c r="W89" s="232">
        <f t="shared" si="6"/>
        <v>64</v>
      </c>
    </row>
    <row r="90" spans="2:23" ht="12.75">
      <c r="B90" s="194" t="s">
        <v>216</v>
      </c>
      <c r="C90" s="80" t="s">
        <v>43</v>
      </c>
      <c r="D90" s="92">
        <v>1944</v>
      </c>
      <c r="E90" s="202">
        <v>60</v>
      </c>
      <c r="F90" s="204">
        <v>60</v>
      </c>
      <c r="G90" s="204">
        <v>0</v>
      </c>
      <c r="H90" s="204">
        <v>0</v>
      </c>
      <c r="I90" s="204">
        <v>0</v>
      </c>
      <c r="J90" s="204">
        <v>0</v>
      </c>
      <c r="K90" s="204">
        <v>0</v>
      </c>
      <c r="L90" s="204">
        <v>60</v>
      </c>
      <c r="M90" s="204">
        <v>0</v>
      </c>
      <c r="N90" s="204">
        <v>0</v>
      </c>
      <c r="O90" s="204">
        <v>0</v>
      </c>
      <c r="P90" s="204">
        <v>0</v>
      </c>
      <c r="Q90" s="204">
        <v>0</v>
      </c>
      <c r="R90" s="204">
        <v>0</v>
      </c>
      <c r="S90" s="205">
        <v>0</v>
      </c>
      <c r="T90" s="198">
        <f>LARGE(E90:R90,1)+LARGE(E90:R90,2)+LARGE(E90:R90,3)+LARGE(E90:R90,4)+LARGE(E90:R90,5)+LARGE(E90:R90,6)+LARGE(E90:R90,7)+S90</f>
        <v>180</v>
      </c>
      <c r="V90" s="199">
        <f t="shared" si="5"/>
        <v>3</v>
      </c>
      <c r="W90" s="232">
        <f t="shared" si="6"/>
        <v>60</v>
      </c>
    </row>
    <row r="91" spans="2:23" ht="12.75">
      <c r="B91" s="194" t="s">
        <v>218</v>
      </c>
      <c r="C91" s="80" t="s">
        <v>89</v>
      </c>
      <c r="D91" s="92">
        <v>1930</v>
      </c>
      <c r="E91" s="234">
        <v>0</v>
      </c>
      <c r="F91" s="265">
        <v>0</v>
      </c>
      <c r="G91" s="230">
        <v>40</v>
      </c>
      <c r="H91" s="230">
        <v>44</v>
      </c>
      <c r="I91" s="230">
        <v>0</v>
      </c>
      <c r="J91" s="230">
        <v>0</v>
      </c>
      <c r="K91" s="230">
        <v>44</v>
      </c>
      <c r="L91" s="230">
        <v>0</v>
      </c>
      <c r="M91" s="230">
        <v>0</v>
      </c>
      <c r="N91" s="230">
        <v>0</v>
      </c>
      <c r="O91" s="230">
        <v>0</v>
      </c>
      <c r="P91" s="230">
        <v>0</v>
      </c>
      <c r="Q91" s="230">
        <v>0</v>
      </c>
      <c r="R91" s="230">
        <v>0</v>
      </c>
      <c r="S91" s="170">
        <v>0</v>
      </c>
      <c r="T91" s="198">
        <f>LARGE(E91:R91,1)+LARGE(E91:R91,2)+LARGE(E91:R91,3)+LARGE(E91:R91,4)+LARGE(E91:R91,5)+LARGE(E91:R91,6)+LARGE(E91:R91,7)+S91</f>
        <v>128</v>
      </c>
      <c r="V91" s="199">
        <f t="shared" si="5"/>
        <v>3</v>
      </c>
      <c r="W91" s="232">
        <f t="shared" si="6"/>
        <v>42.666666666666664</v>
      </c>
    </row>
    <row r="92" spans="2:23" ht="12.75">
      <c r="B92" s="194" t="s">
        <v>220</v>
      </c>
      <c r="C92" s="80" t="s">
        <v>87</v>
      </c>
      <c r="D92" s="92">
        <v>1935</v>
      </c>
      <c r="E92" s="202">
        <v>60</v>
      </c>
      <c r="F92" s="204">
        <v>0</v>
      </c>
      <c r="G92" s="204">
        <v>0</v>
      </c>
      <c r="H92" s="204">
        <v>0</v>
      </c>
      <c r="I92" s="204">
        <v>0</v>
      </c>
      <c r="J92" s="204">
        <v>0</v>
      </c>
      <c r="K92" s="204">
        <v>66</v>
      </c>
      <c r="L92" s="204">
        <v>0</v>
      </c>
      <c r="M92" s="204">
        <v>0</v>
      </c>
      <c r="N92" s="204">
        <v>0</v>
      </c>
      <c r="O92" s="204">
        <v>0</v>
      </c>
      <c r="P92" s="204">
        <v>0</v>
      </c>
      <c r="Q92" s="204">
        <v>0</v>
      </c>
      <c r="R92" s="204">
        <v>0</v>
      </c>
      <c r="S92" s="205">
        <v>0</v>
      </c>
      <c r="T92" s="198">
        <f>LARGE(E92:R92,1)+LARGE(E92:R92,2)+LARGE(E92:R92,3)+LARGE(E92:R92,4)+LARGE(E92:R92,5)+LARGE(E92:R92,6)+LARGE(E92:R92,7)+S92</f>
        <v>126</v>
      </c>
      <c r="V92" s="199">
        <f>COUNTIF(E92:S92,"&gt;0")</f>
        <v>2</v>
      </c>
      <c r="W92" s="232">
        <f>T92/V92</f>
        <v>63</v>
      </c>
    </row>
    <row r="93" spans="2:23" ht="12.75">
      <c r="B93" s="194" t="s">
        <v>247</v>
      </c>
      <c r="C93" s="80" t="s">
        <v>120</v>
      </c>
      <c r="D93" s="92">
        <v>1935</v>
      </c>
      <c r="E93" s="202">
        <v>0</v>
      </c>
      <c r="F93" s="204">
        <v>0</v>
      </c>
      <c r="G93" s="204">
        <v>60</v>
      </c>
      <c r="H93" s="204">
        <v>44</v>
      </c>
      <c r="I93" s="204">
        <v>0</v>
      </c>
      <c r="J93" s="204">
        <v>0</v>
      </c>
      <c r="K93" s="204">
        <v>0</v>
      </c>
      <c r="L93" s="204">
        <v>0</v>
      </c>
      <c r="M93" s="204">
        <v>0</v>
      </c>
      <c r="N93" s="204">
        <v>0</v>
      </c>
      <c r="O93" s="204">
        <v>0</v>
      </c>
      <c r="P93" s="204">
        <v>0</v>
      </c>
      <c r="Q93" s="204">
        <v>0</v>
      </c>
      <c r="R93" s="204">
        <v>0</v>
      </c>
      <c r="S93" s="205">
        <v>0</v>
      </c>
      <c r="T93" s="198">
        <f>LARGE(E93:R93,1)+LARGE(E93:R93,2)+LARGE(E93:R93,3)+LARGE(E93:R93,4)+LARGE(E93:R93,5)+LARGE(E93:R93,6)+LARGE(E93:R93,7)+S93</f>
        <v>104</v>
      </c>
      <c r="V93" s="199">
        <f>COUNTIF(E93:S93,"&gt;0")</f>
        <v>2</v>
      </c>
      <c r="W93" s="232">
        <f>T93/V93</f>
        <v>52</v>
      </c>
    </row>
    <row r="94" spans="2:23" ht="12.75">
      <c r="B94" s="194" t="s">
        <v>248</v>
      </c>
      <c r="C94" s="80" t="s">
        <v>86</v>
      </c>
      <c r="D94" s="92">
        <v>1942</v>
      </c>
      <c r="E94" s="202">
        <v>80</v>
      </c>
      <c r="F94" s="204">
        <v>0</v>
      </c>
      <c r="G94" s="204"/>
      <c r="H94" s="204">
        <v>0</v>
      </c>
      <c r="I94" s="204">
        <v>0</v>
      </c>
      <c r="J94" s="204">
        <v>0</v>
      </c>
      <c r="K94" s="204">
        <v>0</v>
      </c>
      <c r="L94" s="204">
        <v>0</v>
      </c>
      <c r="M94" s="204">
        <v>0</v>
      </c>
      <c r="N94" s="204">
        <v>0</v>
      </c>
      <c r="O94" s="204">
        <v>0</v>
      </c>
      <c r="P94" s="204">
        <v>0</v>
      </c>
      <c r="Q94" s="204">
        <v>0</v>
      </c>
      <c r="R94" s="204">
        <v>0</v>
      </c>
      <c r="S94" s="205">
        <v>0</v>
      </c>
      <c r="T94" s="198">
        <f>LARGE(E94:R94,1)+LARGE(E94:R94,2)+LARGE(E94:R94,3)+LARGE(E94:R94,4)+LARGE(E94:R94,5)+LARGE(E94:R94,6)+LARGE(E94:R94,7)+S94</f>
        <v>80</v>
      </c>
      <c r="V94" s="199">
        <f>COUNTIF(E94:S94,"&gt;0")</f>
        <v>1</v>
      </c>
      <c r="W94" s="232">
        <f>T94/V94</f>
        <v>80</v>
      </c>
    </row>
    <row r="95" spans="2:23" ht="12.75">
      <c r="B95" s="194" t="s">
        <v>248</v>
      </c>
      <c r="C95" s="80" t="s">
        <v>343</v>
      </c>
      <c r="D95" s="92">
        <v>1945</v>
      </c>
      <c r="E95" s="202">
        <v>0</v>
      </c>
      <c r="F95" s="204">
        <v>0</v>
      </c>
      <c r="G95" s="204">
        <v>0</v>
      </c>
      <c r="H95" s="204">
        <v>0</v>
      </c>
      <c r="I95" s="204">
        <v>0</v>
      </c>
      <c r="J95" s="204">
        <v>0</v>
      </c>
      <c r="K95" s="204">
        <v>0</v>
      </c>
      <c r="L95" s="204">
        <v>80</v>
      </c>
      <c r="M95" s="204">
        <v>0</v>
      </c>
      <c r="N95" s="204">
        <v>0</v>
      </c>
      <c r="O95" s="204">
        <v>0</v>
      </c>
      <c r="P95" s="204">
        <v>0</v>
      </c>
      <c r="Q95" s="204">
        <v>0</v>
      </c>
      <c r="R95" s="204">
        <v>0</v>
      </c>
      <c r="S95" s="205">
        <v>0</v>
      </c>
      <c r="T95" s="198">
        <f>LARGE(E95:R95,1)+LARGE(E95:R95,2)+LARGE(E95:R95,3)+LARGE(E95:R95,4)+LARGE(E95:R95,5)+LARGE(E95:R95,6)+LARGE(E95:R95,7)+S95</f>
        <v>80</v>
      </c>
      <c r="V95" s="199">
        <f>COUNTIF(E95:S95,"&gt;0")</f>
        <v>1</v>
      </c>
      <c r="W95" s="232">
        <f>T95/V95</f>
        <v>80</v>
      </c>
    </row>
    <row r="96" spans="2:23" ht="12.75">
      <c r="B96" s="194" t="s">
        <v>258</v>
      </c>
      <c r="C96" s="80" t="s">
        <v>254</v>
      </c>
      <c r="D96" s="92">
        <v>1941</v>
      </c>
      <c r="E96" s="202">
        <v>0</v>
      </c>
      <c r="F96" s="204">
        <v>0</v>
      </c>
      <c r="G96" s="204">
        <v>0</v>
      </c>
      <c r="H96" s="204">
        <v>66</v>
      </c>
      <c r="I96" s="204">
        <v>0</v>
      </c>
      <c r="J96" s="204">
        <v>0</v>
      </c>
      <c r="K96" s="204">
        <v>0</v>
      </c>
      <c r="L96" s="204">
        <v>0</v>
      </c>
      <c r="M96" s="204">
        <v>0</v>
      </c>
      <c r="N96" s="204">
        <v>0</v>
      </c>
      <c r="O96" s="204">
        <v>0</v>
      </c>
      <c r="P96" s="204">
        <v>0</v>
      </c>
      <c r="Q96" s="204">
        <v>0</v>
      </c>
      <c r="R96" s="204">
        <v>0</v>
      </c>
      <c r="S96" s="205">
        <v>0</v>
      </c>
      <c r="T96" s="198">
        <f>LARGE(E96:R96,1)+LARGE(E96:R96,2)+LARGE(E96:R96,3)+LARGE(E96:R96,4)+LARGE(E96:R96,5)+LARGE(E96:R96,6)+LARGE(E96:R96,7)+S96</f>
        <v>66</v>
      </c>
      <c r="V96" s="199">
        <f t="shared" si="5"/>
        <v>1</v>
      </c>
      <c r="W96" s="232">
        <f t="shared" si="6"/>
        <v>66</v>
      </c>
    </row>
    <row r="97" spans="2:23" ht="12.75">
      <c r="B97" s="194" t="s">
        <v>344</v>
      </c>
      <c r="C97" s="80" t="s">
        <v>261</v>
      </c>
      <c r="D97" s="92">
        <v>1935</v>
      </c>
      <c r="E97" s="202">
        <v>0</v>
      </c>
      <c r="F97" s="204">
        <v>60</v>
      </c>
      <c r="G97" s="204">
        <v>0</v>
      </c>
      <c r="H97" s="204">
        <v>0</v>
      </c>
      <c r="I97" s="204">
        <v>0</v>
      </c>
      <c r="J97" s="204">
        <v>0</v>
      </c>
      <c r="K97" s="204">
        <v>0</v>
      </c>
      <c r="L97" s="204">
        <v>0</v>
      </c>
      <c r="M97" s="204">
        <v>0</v>
      </c>
      <c r="N97" s="204">
        <v>0</v>
      </c>
      <c r="O97" s="204">
        <v>0</v>
      </c>
      <c r="P97" s="204">
        <v>0</v>
      </c>
      <c r="Q97" s="204">
        <v>0</v>
      </c>
      <c r="R97" s="204">
        <v>0</v>
      </c>
      <c r="S97" s="205">
        <v>0</v>
      </c>
      <c r="T97" s="198">
        <f>LARGE(E97:R97,1)+LARGE(E97:R97,2)+LARGE(E97:R97,3)+LARGE(E97:R97,4)+LARGE(E97:R97,5)+LARGE(E97:R97,6)+LARGE(E97:R97,7)+S97</f>
        <v>60</v>
      </c>
      <c r="V97" s="199">
        <f>COUNTIF(E97:S97,"&gt;0")</f>
        <v>1</v>
      </c>
      <c r="W97" s="232">
        <f>T97/V97</f>
        <v>60</v>
      </c>
    </row>
    <row r="98" spans="2:23" ht="12.75">
      <c r="B98" s="194" t="s">
        <v>345</v>
      </c>
      <c r="C98" s="80" t="s">
        <v>264</v>
      </c>
      <c r="D98" s="92">
        <v>1932</v>
      </c>
      <c r="E98" s="202">
        <v>0</v>
      </c>
      <c r="F98" s="204">
        <v>0</v>
      </c>
      <c r="G98" s="204">
        <v>0</v>
      </c>
      <c r="H98" s="204">
        <v>44</v>
      </c>
      <c r="I98" s="204">
        <v>0</v>
      </c>
      <c r="J98" s="204">
        <v>0</v>
      </c>
      <c r="K98" s="204">
        <v>0</v>
      </c>
      <c r="L98" s="204">
        <v>0</v>
      </c>
      <c r="M98" s="204">
        <v>0</v>
      </c>
      <c r="N98" s="204">
        <v>0</v>
      </c>
      <c r="O98" s="204">
        <v>0</v>
      </c>
      <c r="P98" s="204">
        <v>0</v>
      </c>
      <c r="Q98" s="204">
        <v>0</v>
      </c>
      <c r="R98" s="204">
        <v>0</v>
      </c>
      <c r="S98" s="205">
        <v>0</v>
      </c>
      <c r="T98" s="198">
        <f>LARGE(E98:R98,1)+LARGE(E98:R98,2)+LARGE(E98:R98,3)+LARGE(E98:R98,4)+LARGE(E98:R98,5)+LARGE(E98:R98,6)+LARGE(E98:R98,7)+S98</f>
        <v>44</v>
      </c>
      <c r="V98" s="199">
        <f>COUNTIF(E98:S98,"&gt;0")</f>
        <v>1</v>
      </c>
      <c r="W98" s="232">
        <f>T98/V98</f>
        <v>44</v>
      </c>
    </row>
    <row r="99" spans="2:23" ht="12.75">
      <c r="B99" s="194" t="s">
        <v>345</v>
      </c>
      <c r="C99" s="144" t="s">
        <v>109</v>
      </c>
      <c r="D99" s="266">
        <v>1941</v>
      </c>
      <c r="E99" s="202">
        <v>0</v>
      </c>
      <c r="F99" s="204">
        <v>0</v>
      </c>
      <c r="G99" s="204">
        <v>0</v>
      </c>
      <c r="H99" s="204">
        <v>44</v>
      </c>
      <c r="I99" s="204">
        <v>0</v>
      </c>
      <c r="J99" s="204">
        <v>0</v>
      </c>
      <c r="K99" s="204">
        <v>0</v>
      </c>
      <c r="L99" s="204">
        <v>0</v>
      </c>
      <c r="M99" s="204">
        <v>0</v>
      </c>
      <c r="N99" s="204">
        <v>0</v>
      </c>
      <c r="O99" s="204">
        <v>0</v>
      </c>
      <c r="P99" s="204">
        <v>0</v>
      </c>
      <c r="Q99" s="204">
        <v>0</v>
      </c>
      <c r="R99" s="204">
        <v>0</v>
      </c>
      <c r="S99" s="205">
        <v>0</v>
      </c>
      <c r="T99" s="198">
        <f>LARGE(E99:R99,1)+LARGE(E99:R99,2)+LARGE(E99:R99,3)+LARGE(E99:R99,4)+LARGE(E99:R99,5)+LARGE(E99:R99,6)+LARGE(E99:R99,7)+S99</f>
        <v>44</v>
      </c>
      <c r="V99" s="199">
        <f t="shared" si="5"/>
        <v>1</v>
      </c>
      <c r="W99" s="232">
        <f t="shared" si="6"/>
        <v>44</v>
      </c>
    </row>
    <row r="100" spans="2:23" ht="13.5" thickBot="1">
      <c r="B100" s="220" t="s">
        <v>346</v>
      </c>
      <c r="C100" s="79" t="s">
        <v>27</v>
      </c>
      <c r="D100" s="89">
        <v>1939</v>
      </c>
      <c r="E100" s="246">
        <v>0</v>
      </c>
      <c r="F100" s="235">
        <v>40</v>
      </c>
      <c r="G100" s="235">
        <v>0</v>
      </c>
      <c r="H100" s="235">
        <v>0</v>
      </c>
      <c r="I100" s="235">
        <v>0</v>
      </c>
      <c r="J100" s="235">
        <v>0</v>
      </c>
      <c r="K100" s="235">
        <v>0</v>
      </c>
      <c r="L100" s="235">
        <v>0</v>
      </c>
      <c r="M100" s="235">
        <v>0</v>
      </c>
      <c r="N100" s="235">
        <v>0</v>
      </c>
      <c r="O100" s="235">
        <v>0</v>
      </c>
      <c r="P100" s="235">
        <v>0</v>
      </c>
      <c r="Q100" s="235">
        <v>0</v>
      </c>
      <c r="R100" s="235">
        <v>0</v>
      </c>
      <c r="S100" s="236">
        <v>0</v>
      </c>
      <c r="T100" s="210">
        <f>LARGE(E100:R100,1)+LARGE(E100:R100,2)+LARGE(E100:R100,3)+LARGE(E100:R100,4)+LARGE(E100:R100,5)+LARGE(E100:R100,6)+LARGE(E100:R100,7)+S100</f>
        <v>40</v>
      </c>
      <c r="V100" s="211">
        <f>COUNTIF(E100:S100,"&gt;0")</f>
        <v>1</v>
      </c>
      <c r="W100" s="212">
        <f>T100/V100</f>
        <v>40</v>
      </c>
    </row>
    <row r="101" ht="13.5" thickBot="1"/>
    <row r="102" spans="2:23" ht="13.5" thickBot="1">
      <c r="B102" s="182" t="s">
        <v>0</v>
      </c>
      <c r="C102" s="84" t="s">
        <v>284</v>
      </c>
      <c r="D102" s="82" t="s">
        <v>22</v>
      </c>
      <c r="E102" s="4">
        <v>1</v>
      </c>
      <c r="F102" s="5">
        <v>2</v>
      </c>
      <c r="G102" s="5">
        <v>3</v>
      </c>
      <c r="H102" s="5">
        <v>4</v>
      </c>
      <c r="I102" s="5">
        <v>5</v>
      </c>
      <c r="J102" s="5">
        <v>6</v>
      </c>
      <c r="K102" s="5">
        <v>7</v>
      </c>
      <c r="L102" s="44">
        <v>8</v>
      </c>
      <c r="M102" s="5">
        <v>9</v>
      </c>
      <c r="N102" s="5">
        <v>10</v>
      </c>
      <c r="O102" s="5">
        <v>11</v>
      </c>
      <c r="P102" s="5">
        <v>12</v>
      </c>
      <c r="Q102" s="5">
        <v>13</v>
      </c>
      <c r="R102" s="5">
        <v>14</v>
      </c>
      <c r="S102" s="5">
        <v>15</v>
      </c>
      <c r="T102" s="50" t="s">
        <v>21</v>
      </c>
      <c r="V102" s="50" t="s">
        <v>192</v>
      </c>
      <c r="W102" s="183" t="s">
        <v>193</v>
      </c>
    </row>
    <row r="103" spans="2:23" ht="12.75">
      <c r="B103" s="186" t="s">
        <v>194</v>
      </c>
      <c r="C103" s="134" t="s">
        <v>106</v>
      </c>
      <c r="D103" s="88">
        <v>1956</v>
      </c>
      <c r="E103" s="267">
        <v>0</v>
      </c>
      <c r="F103" s="226">
        <v>0</v>
      </c>
      <c r="G103" s="226">
        <v>0</v>
      </c>
      <c r="H103" s="226">
        <v>0</v>
      </c>
      <c r="I103" s="226">
        <v>100</v>
      </c>
      <c r="J103" s="226">
        <v>100</v>
      </c>
      <c r="K103" s="226">
        <v>0</v>
      </c>
      <c r="L103" s="226">
        <v>0</v>
      </c>
      <c r="M103" s="226">
        <v>0</v>
      </c>
      <c r="N103" s="226">
        <v>0</v>
      </c>
      <c r="O103" s="226">
        <v>0</v>
      </c>
      <c r="P103" s="226">
        <v>0</v>
      </c>
      <c r="Q103" s="226">
        <v>0</v>
      </c>
      <c r="R103" s="226">
        <v>0</v>
      </c>
      <c r="S103" s="259">
        <v>0</v>
      </c>
      <c r="T103" s="190">
        <f aca="true" t="shared" si="7" ref="T103:T109">LARGE(E103:R103,1)+LARGE(E103:R103,2)+LARGE(E103:R103,3)+LARGE(E103:R103,4)+LARGE(E103:R103,5)+LARGE(E103:R103,6)+LARGE(E103:R103,7)+S103</f>
        <v>200</v>
      </c>
      <c r="V103" s="192">
        <f aca="true" t="shared" si="8" ref="V103:V109">COUNTIF(E103:S103,"&gt;0")</f>
        <v>2</v>
      </c>
      <c r="W103" s="193">
        <f aca="true" t="shared" si="9" ref="W103:W109">T103/V103</f>
        <v>100</v>
      </c>
    </row>
    <row r="104" spans="2:23" ht="12.75">
      <c r="B104" s="194" t="s">
        <v>285</v>
      </c>
      <c r="C104" s="80" t="s">
        <v>267</v>
      </c>
      <c r="D104" s="92">
        <v>1977</v>
      </c>
      <c r="E104" s="195">
        <v>100</v>
      </c>
      <c r="F104" s="230">
        <v>0</v>
      </c>
      <c r="G104" s="230">
        <v>0</v>
      </c>
      <c r="H104" s="230">
        <v>0</v>
      </c>
      <c r="I104" s="230">
        <v>0</v>
      </c>
      <c r="J104" s="230">
        <v>0</v>
      </c>
      <c r="K104" s="230">
        <v>0</v>
      </c>
      <c r="L104" s="230">
        <v>0</v>
      </c>
      <c r="M104" s="230">
        <v>0</v>
      </c>
      <c r="N104" s="230">
        <v>0</v>
      </c>
      <c r="O104" s="230">
        <v>0</v>
      </c>
      <c r="P104" s="230">
        <v>0</v>
      </c>
      <c r="Q104" s="230">
        <v>0</v>
      </c>
      <c r="R104" s="230">
        <v>0</v>
      </c>
      <c r="S104" s="170">
        <v>0</v>
      </c>
      <c r="T104" s="198">
        <f t="shared" si="7"/>
        <v>100</v>
      </c>
      <c r="V104" s="199">
        <f t="shared" si="8"/>
        <v>1</v>
      </c>
      <c r="W104" s="200">
        <f t="shared" si="9"/>
        <v>100</v>
      </c>
    </row>
    <row r="105" spans="2:23" ht="12.75">
      <c r="B105" s="194" t="s">
        <v>285</v>
      </c>
      <c r="C105" s="135" t="s">
        <v>268</v>
      </c>
      <c r="D105" s="92">
        <v>1964</v>
      </c>
      <c r="E105" s="234">
        <v>100</v>
      </c>
      <c r="F105" s="204">
        <v>0</v>
      </c>
      <c r="G105" s="204">
        <v>0</v>
      </c>
      <c r="H105" s="204">
        <v>0</v>
      </c>
      <c r="I105" s="204">
        <v>0</v>
      </c>
      <c r="J105" s="204">
        <v>0</v>
      </c>
      <c r="K105" s="204">
        <v>0</v>
      </c>
      <c r="L105" s="204">
        <v>0</v>
      </c>
      <c r="M105" s="204">
        <v>0</v>
      </c>
      <c r="N105" s="204">
        <v>0</v>
      </c>
      <c r="O105" s="204">
        <v>0</v>
      </c>
      <c r="P105" s="204">
        <v>0</v>
      </c>
      <c r="Q105" s="204">
        <v>0</v>
      </c>
      <c r="R105" s="204">
        <v>0</v>
      </c>
      <c r="S105" s="205">
        <v>0</v>
      </c>
      <c r="T105" s="198">
        <f t="shared" si="7"/>
        <v>100</v>
      </c>
      <c r="V105" s="199">
        <f t="shared" si="8"/>
        <v>1</v>
      </c>
      <c r="W105" s="232">
        <f t="shared" si="9"/>
        <v>100</v>
      </c>
    </row>
    <row r="106" spans="2:23" ht="12.75">
      <c r="B106" s="194" t="s">
        <v>285</v>
      </c>
      <c r="C106" s="135" t="s">
        <v>269</v>
      </c>
      <c r="D106" s="92">
        <v>1971</v>
      </c>
      <c r="E106" s="202">
        <v>0</v>
      </c>
      <c r="F106" s="204">
        <v>0</v>
      </c>
      <c r="G106" s="204">
        <v>100</v>
      </c>
      <c r="H106" s="204">
        <v>0</v>
      </c>
      <c r="I106" s="204">
        <v>0</v>
      </c>
      <c r="J106" s="204">
        <v>0</v>
      </c>
      <c r="K106" s="204">
        <v>0</v>
      </c>
      <c r="L106" s="204">
        <v>0</v>
      </c>
      <c r="M106" s="204">
        <v>0</v>
      </c>
      <c r="N106" s="204">
        <v>0</v>
      </c>
      <c r="O106" s="204">
        <v>0</v>
      </c>
      <c r="P106" s="204">
        <v>0</v>
      </c>
      <c r="Q106" s="204">
        <v>0</v>
      </c>
      <c r="R106" s="204">
        <v>0</v>
      </c>
      <c r="S106" s="205">
        <v>0</v>
      </c>
      <c r="T106" s="198">
        <f t="shared" si="7"/>
        <v>100</v>
      </c>
      <c r="V106" s="199">
        <f t="shared" si="8"/>
        <v>1</v>
      </c>
      <c r="W106" s="232">
        <f t="shared" si="9"/>
        <v>100</v>
      </c>
    </row>
    <row r="107" spans="2:23" ht="12.75">
      <c r="B107" s="194" t="s">
        <v>285</v>
      </c>
      <c r="C107" s="135" t="s">
        <v>286</v>
      </c>
      <c r="D107" s="92">
        <v>1977</v>
      </c>
      <c r="E107" s="202">
        <v>0</v>
      </c>
      <c r="F107" s="204">
        <v>100</v>
      </c>
      <c r="G107" s="204">
        <v>0</v>
      </c>
      <c r="H107" s="204">
        <v>0</v>
      </c>
      <c r="I107" s="204">
        <v>0</v>
      </c>
      <c r="J107" s="204">
        <v>0</v>
      </c>
      <c r="K107" s="204">
        <v>0</v>
      </c>
      <c r="L107" s="204">
        <v>0</v>
      </c>
      <c r="M107" s="204">
        <v>0</v>
      </c>
      <c r="N107" s="204">
        <v>0</v>
      </c>
      <c r="O107" s="204">
        <v>0</v>
      </c>
      <c r="P107" s="204">
        <v>0</v>
      </c>
      <c r="Q107" s="204">
        <v>0</v>
      </c>
      <c r="R107" s="204">
        <v>0</v>
      </c>
      <c r="S107" s="205">
        <v>0</v>
      </c>
      <c r="T107" s="198">
        <f t="shared" si="7"/>
        <v>100</v>
      </c>
      <c r="V107" s="199">
        <f>COUNTIF(E107:S107,"&gt;0")</f>
        <v>1</v>
      </c>
      <c r="W107" s="232">
        <f>T107/V107</f>
        <v>100</v>
      </c>
    </row>
    <row r="108" spans="2:23" ht="12.75">
      <c r="B108" s="194" t="s">
        <v>270</v>
      </c>
      <c r="C108" s="135" t="s">
        <v>271</v>
      </c>
      <c r="D108" s="93">
        <v>1937</v>
      </c>
      <c r="E108" s="202">
        <v>80</v>
      </c>
      <c r="F108" s="204">
        <v>0</v>
      </c>
      <c r="G108" s="204">
        <v>0</v>
      </c>
      <c r="H108" s="204">
        <v>0</v>
      </c>
      <c r="I108" s="204">
        <v>0</v>
      </c>
      <c r="J108" s="204">
        <v>0</v>
      </c>
      <c r="K108" s="204">
        <v>0</v>
      </c>
      <c r="L108" s="204">
        <v>0</v>
      </c>
      <c r="M108" s="204">
        <v>0</v>
      </c>
      <c r="N108" s="204">
        <v>0</v>
      </c>
      <c r="O108" s="204">
        <v>0</v>
      </c>
      <c r="P108" s="204">
        <v>0</v>
      </c>
      <c r="Q108" s="204">
        <v>0</v>
      </c>
      <c r="R108" s="204">
        <v>0</v>
      </c>
      <c r="S108" s="205">
        <v>0</v>
      </c>
      <c r="T108" s="198">
        <f t="shared" si="7"/>
        <v>80</v>
      </c>
      <c r="V108" s="199">
        <f t="shared" si="8"/>
        <v>1</v>
      </c>
      <c r="W108" s="232">
        <f t="shared" si="9"/>
        <v>80</v>
      </c>
    </row>
    <row r="109" spans="2:23" ht="13.5" thickBot="1">
      <c r="B109" s="220" t="s">
        <v>270</v>
      </c>
      <c r="C109" s="79" t="s">
        <v>266</v>
      </c>
      <c r="D109" s="89">
        <v>1965</v>
      </c>
      <c r="E109" s="207">
        <v>80</v>
      </c>
      <c r="F109" s="208">
        <v>0</v>
      </c>
      <c r="G109" s="209">
        <v>0</v>
      </c>
      <c r="H109" s="209">
        <v>0</v>
      </c>
      <c r="I109" s="209">
        <v>0</v>
      </c>
      <c r="J109" s="209">
        <v>0</v>
      </c>
      <c r="K109" s="209">
        <v>0</v>
      </c>
      <c r="L109" s="209">
        <v>0</v>
      </c>
      <c r="M109" s="209">
        <v>0</v>
      </c>
      <c r="N109" s="209">
        <v>0</v>
      </c>
      <c r="O109" s="209">
        <v>0</v>
      </c>
      <c r="P109" s="209">
        <v>0</v>
      </c>
      <c r="Q109" s="209">
        <v>0</v>
      </c>
      <c r="R109" s="209">
        <v>0</v>
      </c>
      <c r="S109" s="171">
        <v>0</v>
      </c>
      <c r="T109" s="210">
        <f t="shared" si="7"/>
        <v>80</v>
      </c>
      <c r="V109" s="211">
        <f t="shared" si="8"/>
        <v>1</v>
      </c>
      <c r="W109" s="212">
        <f t="shared" si="9"/>
        <v>80</v>
      </c>
    </row>
  </sheetData>
  <sheetProtection/>
  <conditionalFormatting sqref="E30 E32">
    <cfRule type="cellIs" priority="183" dxfId="557" operator="equal" stopIfTrue="1">
      <formula>0</formula>
    </cfRule>
    <cfRule type="cellIs" priority="184" dxfId="557" operator="equal" stopIfTrue="1">
      <formula>50</formula>
    </cfRule>
  </conditionalFormatting>
  <conditionalFormatting sqref="E34:E39">
    <cfRule type="cellIs" priority="181" dxfId="557" operator="equal" stopIfTrue="1">
      <formula>0</formula>
    </cfRule>
    <cfRule type="cellIs" priority="182" dxfId="557" operator="equal" stopIfTrue="1">
      <formula>50</formula>
    </cfRule>
  </conditionalFormatting>
  <conditionalFormatting sqref="F45:F51">
    <cfRule type="cellIs" priority="179" dxfId="557" operator="equal" stopIfTrue="1">
      <formula>0</formula>
    </cfRule>
    <cfRule type="cellIs" priority="180" dxfId="557" operator="equal" stopIfTrue="1">
      <formula>50</formula>
    </cfRule>
  </conditionalFormatting>
  <conditionalFormatting sqref="F25">
    <cfRule type="cellIs" priority="177" dxfId="557" operator="equal" stopIfTrue="1">
      <formula>0</formula>
    </cfRule>
    <cfRule type="cellIs" priority="178" dxfId="557" operator="equal" stopIfTrue="1">
      <formula>50</formula>
    </cfRule>
  </conditionalFormatting>
  <conditionalFormatting sqref="F32:F37">
    <cfRule type="cellIs" priority="175" dxfId="557" operator="equal" stopIfTrue="1">
      <formula>0</formula>
    </cfRule>
    <cfRule type="cellIs" priority="176" dxfId="557" operator="equal" stopIfTrue="1">
      <formula>50</formula>
    </cfRule>
  </conditionalFormatting>
  <conditionalFormatting sqref="G26:G30 F27:F28 G32:G34">
    <cfRule type="cellIs" priority="173" dxfId="557" operator="equal" stopIfTrue="1">
      <formula>0</formula>
    </cfRule>
    <cfRule type="cellIs" priority="174" dxfId="557" operator="equal" stopIfTrue="1">
      <formula>50</formula>
    </cfRule>
  </conditionalFormatting>
  <conditionalFormatting sqref="G37:G39 G45:G51">
    <cfRule type="cellIs" priority="171" dxfId="557" operator="equal" stopIfTrue="1">
      <formula>0</formula>
    </cfRule>
    <cfRule type="cellIs" priority="172" dxfId="557" operator="equal" stopIfTrue="1">
      <formula>50</formula>
    </cfRule>
  </conditionalFormatting>
  <conditionalFormatting sqref="S23">
    <cfRule type="cellIs" priority="169" dxfId="557" operator="equal" stopIfTrue="1">
      <formula>0</formula>
    </cfRule>
    <cfRule type="cellIs" priority="170" dxfId="557" operator="equal" stopIfTrue="1">
      <formula>50</formula>
    </cfRule>
  </conditionalFormatting>
  <conditionalFormatting sqref="H23:R23">
    <cfRule type="cellIs" priority="167" dxfId="557" operator="equal" stopIfTrue="1">
      <formula>0</formula>
    </cfRule>
    <cfRule type="cellIs" priority="168" dxfId="557" operator="equal" stopIfTrue="1">
      <formula>50</formula>
    </cfRule>
  </conditionalFormatting>
  <conditionalFormatting sqref="G36 H24:S30 H32:S39 H45:S51">
    <cfRule type="cellIs" priority="165" dxfId="557" operator="equal" stopIfTrue="1">
      <formula>0</formula>
    </cfRule>
    <cfRule type="cellIs" priority="166" dxfId="557" operator="equal" stopIfTrue="1">
      <formula>50</formula>
    </cfRule>
  </conditionalFormatting>
  <conditionalFormatting sqref="G53:G57 H53:S58">
    <cfRule type="cellIs" priority="163" dxfId="557" operator="equal" stopIfTrue="1">
      <formula>0</formula>
    </cfRule>
    <cfRule type="cellIs" priority="164" dxfId="557" operator="equal" stopIfTrue="1">
      <formula>50</formula>
    </cfRule>
  </conditionalFormatting>
  <conditionalFormatting sqref="E59:S59">
    <cfRule type="cellIs" priority="161" dxfId="557" operator="equal" stopIfTrue="1">
      <formula>0</formula>
    </cfRule>
    <cfRule type="cellIs" priority="162" dxfId="557" operator="equal" stopIfTrue="1">
      <formula>50</formula>
    </cfRule>
  </conditionalFormatting>
  <conditionalFormatting sqref="G58">
    <cfRule type="cellIs" priority="159" dxfId="557" operator="equal" stopIfTrue="1">
      <formula>0</formula>
    </cfRule>
    <cfRule type="cellIs" priority="160" dxfId="557" operator="equal" stopIfTrue="1">
      <formula>50</formula>
    </cfRule>
  </conditionalFormatting>
  <conditionalFormatting sqref="E46:E51 E53:E58">
    <cfRule type="cellIs" priority="157" dxfId="557" operator="equal" stopIfTrue="1">
      <formula>0</formula>
    </cfRule>
    <cfRule type="cellIs" priority="158" dxfId="557" operator="equal" stopIfTrue="1">
      <formula>50</formula>
    </cfRule>
  </conditionalFormatting>
  <conditionalFormatting sqref="F64:F72 G65:R71">
    <cfRule type="cellIs" priority="155" dxfId="557" operator="equal" stopIfTrue="1">
      <formula>0</formula>
    </cfRule>
    <cfRule type="cellIs" priority="156" dxfId="557" operator="equal" stopIfTrue="1">
      <formula>50</formula>
    </cfRule>
  </conditionalFormatting>
  <conditionalFormatting sqref="G72">
    <cfRule type="cellIs" priority="153" dxfId="557" operator="equal" stopIfTrue="1">
      <formula>0</formula>
    </cfRule>
    <cfRule type="cellIs" priority="154" dxfId="557" operator="equal" stopIfTrue="1">
      <formula>50</formula>
    </cfRule>
  </conditionalFormatting>
  <conditionalFormatting sqref="H63:H72">
    <cfRule type="cellIs" priority="151" dxfId="557" operator="equal" stopIfTrue="1">
      <formula>0</formula>
    </cfRule>
    <cfRule type="cellIs" priority="152" dxfId="557" operator="equal" stopIfTrue="1">
      <formula>50</formula>
    </cfRule>
  </conditionalFormatting>
  <conditionalFormatting sqref="E78:R78">
    <cfRule type="cellIs" priority="149" dxfId="557" operator="equal" stopIfTrue="1">
      <formula>0</formula>
    </cfRule>
    <cfRule type="cellIs" priority="150" dxfId="557" operator="equal" stopIfTrue="1">
      <formula>50</formula>
    </cfRule>
  </conditionalFormatting>
  <conditionalFormatting sqref="F62">
    <cfRule type="cellIs" priority="147" dxfId="557" operator="equal" stopIfTrue="1">
      <formula>0</formula>
    </cfRule>
    <cfRule type="cellIs" priority="148" dxfId="557" operator="equal" stopIfTrue="1">
      <formula>50</formula>
    </cfRule>
  </conditionalFormatting>
  <conditionalFormatting sqref="F63">
    <cfRule type="cellIs" priority="145" dxfId="557" operator="equal" stopIfTrue="1">
      <formula>0</formula>
    </cfRule>
    <cfRule type="cellIs" priority="146" dxfId="557" operator="equal" stopIfTrue="1">
      <formula>50</formula>
    </cfRule>
  </conditionalFormatting>
  <conditionalFormatting sqref="E86:E88">
    <cfRule type="cellIs" priority="143" dxfId="557" operator="equal" stopIfTrue="1">
      <formula>0</formula>
    </cfRule>
    <cfRule type="cellIs" priority="144" dxfId="557" operator="equal" stopIfTrue="1">
      <formula>50</formula>
    </cfRule>
  </conditionalFormatting>
  <conditionalFormatting sqref="E89:E99">
    <cfRule type="cellIs" priority="141" dxfId="557" operator="equal" stopIfTrue="1">
      <formula>0</formula>
    </cfRule>
    <cfRule type="cellIs" priority="142" dxfId="557" operator="equal" stopIfTrue="1">
      <formula>50</formula>
    </cfRule>
  </conditionalFormatting>
  <conditionalFormatting sqref="G84:G88">
    <cfRule type="cellIs" priority="139" dxfId="557" operator="equal" stopIfTrue="1">
      <formula>0</formula>
    </cfRule>
    <cfRule type="cellIs" priority="140" dxfId="557" operator="equal" stopIfTrue="1">
      <formula>50</formula>
    </cfRule>
  </conditionalFormatting>
  <conditionalFormatting sqref="G99">
    <cfRule type="cellIs" priority="137" dxfId="557" operator="equal" stopIfTrue="1">
      <formula>0</formula>
    </cfRule>
    <cfRule type="cellIs" priority="138" dxfId="557" operator="equal" stopIfTrue="1">
      <formula>50</formula>
    </cfRule>
  </conditionalFormatting>
  <conditionalFormatting sqref="G95:G98 H95:K95">
    <cfRule type="cellIs" priority="135" dxfId="557" operator="equal" stopIfTrue="1">
      <formula>0</formula>
    </cfRule>
    <cfRule type="cellIs" priority="136" dxfId="557" operator="equal" stopIfTrue="1">
      <formula>50</formula>
    </cfRule>
  </conditionalFormatting>
  <conditionalFormatting sqref="E100 G100">
    <cfRule type="cellIs" priority="133" dxfId="557" operator="equal" stopIfTrue="1">
      <formula>0</formula>
    </cfRule>
    <cfRule type="cellIs" priority="134" dxfId="557" operator="equal" stopIfTrue="1">
      <formula>50</formula>
    </cfRule>
  </conditionalFormatting>
  <conditionalFormatting sqref="F105:F107">
    <cfRule type="cellIs" priority="131" dxfId="557" operator="equal" stopIfTrue="1">
      <formula>0</formula>
    </cfRule>
    <cfRule type="cellIs" priority="132" dxfId="557" operator="equal" stopIfTrue="1">
      <formula>50</formula>
    </cfRule>
  </conditionalFormatting>
  <conditionalFormatting sqref="G106:G107">
    <cfRule type="cellIs" priority="129" dxfId="557" operator="equal" stopIfTrue="1">
      <formula>0</formula>
    </cfRule>
    <cfRule type="cellIs" priority="130" dxfId="557" operator="equal" stopIfTrue="1">
      <formula>50</formula>
    </cfRule>
  </conditionalFormatting>
  <conditionalFormatting sqref="G105">
    <cfRule type="cellIs" priority="127" dxfId="557" operator="equal" stopIfTrue="1">
      <formula>0</formula>
    </cfRule>
    <cfRule type="cellIs" priority="128" dxfId="557" operator="equal" stopIfTrue="1">
      <formula>50</formula>
    </cfRule>
  </conditionalFormatting>
  <conditionalFormatting sqref="E108">
    <cfRule type="cellIs" priority="125" dxfId="557" operator="equal" stopIfTrue="1">
      <formula>0</formula>
    </cfRule>
    <cfRule type="cellIs" priority="126" dxfId="557" operator="equal" stopIfTrue="1">
      <formula>50</formula>
    </cfRule>
  </conditionalFormatting>
  <conditionalFormatting sqref="F108">
    <cfRule type="cellIs" priority="123" dxfId="557" operator="equal" stopIfTrue="1">
      <formula>0</formula>
    </cfRule>
    <cfRule type="cellIs" priority="124" dxfId="557" operator="equal" stopIfTrue="1">
      <formula>50</formula>
    </cfRule>
  </conditionalFormatting>
  <conditionalFormatting sqref="G108">
    <cfRule type="cellIs" priority="121" dxfId="557" operator="equal" stopIfTrue="1">
      <formula>0</formula>
    </cfRule>
    <cfRule type="cellIs" priority="122" dxfId="557" operator="equal" stopIfTrue="1">
      <formula>50</formula>
    </cfRule>
  </conditionalFormatting>
  <conditionalFormatting sqref="E109:G109">
    <cfRule type="cellIs" priority="119" dxfId="557" operator="equal" stopIfTrue="1">
      <formula>0</formula>
    </cfRule>
    <cfRule type="cellIs" priority="120" dxfId="557" operator="equal" stopIfTrue="1">
      <formula>50</formula>
    </cfRule>
  </conditionalFormatting>
  <conditionalFormatting sqref="E105:E107">
    <cfRule type="cellIs" priority="117" dxfId="557" operator="equal" stopIfTrue="1">
      <formula>0</formula>
    </cfRule>
    <cfRule type="cellIs" priority="118" dxfId="557" operator="equal" stopIfTrue="1">
      <formula>50</formula>
    </cfRule>
  </conditionalFormatting>
  <conditionalFormatting sqref="E23:S30 E32:S39 E45:S51 E53:S59">
    <cfRule type="cellIs" priority="53" dxfId="556" operator="equal" stopIfTrue="1">
      <formula>0</formula>
    </cfRule>
    <cfRule type="cellIs" priority="115" dxfId="0" operator="equal" stopIfTrue="1">
      <formula>0</formula>
    </cfRule>
    <cfRule type="cellIs" priority="116" dxfId="1" operator="equal" stopIfTrue="1">
      <formula>0</formula>
    </cfRule>
  </conditionalFormatting>
  <conditionalFormatting sqref="E62:G62 E63:H64 E78:R78 I70:R71 F70:H72 F65:R69">
    <cfRule type="cellIs" priority="114" dxfId="0" operator="equal" stopIfTrue="1">
      <formula>0</formula>
    </cfRule>
  </conditionalFormatting>
  <conditionalFormatting sqref="G81:G88 G95:G100 E81:E100 H95:K95">
    <cfRule type="cellIs" priority="113" dxfId="0" operator="equal" stopIfTrue="1">
      <formula>0</formula>
    </cfRule>
  </conditionalFormatting>
  <conditionalFormatting sqref="E103:E104 E105:G109">
    <cfRule type="cellIs" priority="112" dxfId="0" operator="equal" stopIfTrue="1">
      <formula>0</formula>
    </cfRule>
  </conditionalFormatting>
  <conditionalFormatting sqref="S62">
    <cfRule type="cellIs" priority="110" dxfId="557" operator="equal" stopIfTrue="1">
      <formula>0</formula>
    </cfRule>
    <cfRule type="cellIs" priority="111" dxfId="557" operator="equal" stopIfTrue="1">
      <formula>50</formula>
    </cfRule>
  </conditionalFormatting>
  <conditionalFormatting sqref="H62:R62">
    <cfRule type="cellIs" priority="108" dxfId="557" operator="equal" stopIfTrue="1">
      <formula>0</formula>
    </cfRule>
    <cfRule type="cellIs" priority="109" dxfId="557" operator="equal" stopIfTrue="1">
      <formula>50</formula>
    </cfRule>
  </conditionalFormatting>
  <conditionalFormatting sqref="H62:S62">
    <cfRule type="cellIs" priority="106" dxfId="0" operator="equal" stopIfTrue="1">
      <formula>0</formula>
    </cfRule>
    <cfRule type="cellIs" priority="107" dxfId="1" operator="equal" stopIfTrue="1">
      <formula>0</formula>
    </cfRule>
  </conditionalFormatting>
  <conditionalFormatting sqref="I63:S72">
    <cfRule type="cellIs" priority="104" dxfId="557" operator="equal" stopIfTrue="1">
      <formula>0</formula>
    </cfRule>
    <cfRule type="cellIs" priority="105" dxfId="557" operator="equal" stopIfTrue="1">
      <formula>50</formula>
    </cfRule>
  </conditionalFormatting>
  <conditionalFormatting sqref="I63:S72">
    <cfRule type="cellIs" priority="102" dxfId="0" operator="equal" stopIfTrue="1">
      <formula>0</formula>
    </cfRule>
    <cfRule type="cellIs" priority="103" dxfId="1" operator="equal" stopIfTrue="1">
      <formula>0</formula>
    </cfRule>
  </conditionalFormatting>
  <conditionalFormatting sqref="S78">
    <cfRule type="cellIs" priority="100" dxfId="557" operator="equal" stopIfTrue="1">
      <formula>0</formula>
    </cfRule>
    <cfRule type="cellIs" priority="101" dxfId="557" operator="equal" stopIfTrue="1">
      <formula>50</formula>
    </cfRule>
  </conditionalFormatting>
  <conditionalFormatting sqref="S78">
    <cfRule type="cellIs" priority="98" dxfId="0" operator="equal" stopIfTrue="1">
      <formula>0</formula>
    </cfRule>
    <cfRule type="cellIs" priority="99" dxfId="1" operator="equal" stopIfTrue="1">
      <formula>0</formula>
    </cfRule>
  </conditionalFormatting>
  <conditionalFormatting sqref="S81">
    <cfRule type="cellIs" priority="96" dxfId="557" operator="equal" stopIfTrue="1">
      <formula>0</formula>
    </cfRule>
    <cfRule type="cellIs" priority="97" dxfId="557" operator="equal" stopIfTrue="1">
      <formula>50</formula>
    </cfRule>
  </conditionalFormatting>
  <conditionalFormatting sqref="H81:R81">
    <cfRule type="cellIs" priority="94" dxfId="557" operator="equal" stopIfTrue="1">
      <formula>0</formula>
    </cfRule>
    <cfRule type="cellIs" priority="95" dxfId="557" operator="equal" stopIfTrue="1">
      <formula>50</formula>
    </cfRule>
  </conditionalFormatting>
  <conditionalFormatting sqref="H81:S81">
    <cfRule type="cellIs" priority="92" dxfId="0" operator="equal" stopIfTrue="1">
      <formula>0</formula>
    </cfRule>
    <cfRule type="cellIs" priority="93" dxfId="1" operator="equal" stopIfTrue="1">
      <formula>0</formula>
    </cfRule>
  </conditionalFormatting>
  <conditionalFormatting sqref="H82:S99">
    <cfRule type="cellIs" priority="90" dxfId="557" operator="equal" stopIfTrue="1">
      <formula>0</formula>
    </cfRule>
    <cfRule type="cellIs" priority="91" dxfId="557" operator="equal" stopIfTrue="1">
      <formula>50</formula>
    </cfRule>
  </conditionalFormatting>
  <conditionalFormatting sqref="H82:S99">
    <cfRule type="cellIs" priority="88" dxfId="0" operator="equal" stopIfTrue="1">
      <formula>0</formula>
    </cfRule>
    <cfRule type="cellIs" priority="89" dxfId="1" operator="equal" stopIfTrue="1">
      <formula>0</formula>
    </cfRule>
  </conditionalFormatting>
  <conditionalFormatting sqref="H100:R100">
    <cfRule type="cellIs" priority="86" dxfId="557" operator="equal" stopIfTrue="1">
      <formula>0</formula>
    </cfRule>
    <cfRule type="cellIs" priority="87" dxfId="557" operator="equal" stopIfTrue="1">
      <formula>50</formula>
    </cfRule>
  </conditionalFormatting>
  <conditionalFormatting sqref="H100:R100">
    <cfRule type="cellIs" priority="85" dxfId="0" operator="equal" stopIfTrue="1">
      <formula>0</formula>
    </cfRule>
  </conditionalFormatting>
  <conditionalFormatting sqref="S100">
    <cfRule type="cellIs" priority="83" dxfId="557" operator="equal" stopIfTrue="1">
      <formula>0</formula>
    </cfRule>
    <cfRule type="cellIs" priority="84" dxfId="557" operator="equal" stopIfTrue="1">
      <formula>50</formula>
    </cfRule>
  </conditionalFormatting>
  <conditionalFormatting sqref="S100">
    <cfRule type="cellIs" priority="81" dxfId="0" operator="equal" stopIfTrue="1">
      <formula>0</formula>
    </cfRule>
    <cfRule type="cellIs" priority="82" dxfId="1" operator="equal" stopIfTrue="1">
      <formula>0</formula>
    </cfRule>
  </conditionalFormatting>
  <conditionalFormatting sqref="F83:F90 G89:G90 F91:G95 F95:F99 H95:K95">
    <cfRule type="cellIs" priority="79" dxfId="557" operator="equal" stopIfTrue="1">
      <formula>0</formula>
    </cfRule>
    <cfRule type="cellIs" priority="80" dxfId="557" operator="equal" stopIfTrue="1">
      <formula>50</formula>
    </cfRule>
  </conditionalFormatting>
  <conditionalFormatting sqref="F81">
    <cfRule type="cellIs" priority="77" dxfId="557" operator="equal" stopIfTrue="1">
      <formula>0</formula>
    </cfRule>
    <cfRule type="cellIs" priority="78" dxfId="557" operator="equal" stopIfTrue="1">
      <formula>50</formula>
    </cfRule>
  </conditionalFormatting>
  <conditionalFormatting sqref="F82">
    <cfRule type="cellIs" priority="75" dxfId="557" operator="equal" stopIfTrue="1">
      <formula>0</formula>
    </cfRule>
    <cfRule type="cellIs" priority="76" dxfId="557" operator="equal" stopIfTrue="1">
      <formula>50</formula>
    </cfRule>
  </conditionalFormatting>
  <conditionalFormatting sqref="F81:F90 G89:G90 F91:G95 F95:F99 H95:K95">
    <cfRule type="cellIs" priority="74" dxfId="0" operator="equal" stopIfTrue="1">
      <formula>0</formula>
    </cfRule>
  </conditionalFormatting>
  <conditionalFormatting sqref="F100">
    <cfRule type="cellIs" priority="72" dxfId="557" operator="equal" stopIfTrue="1">
      <formula>0</formula>
    </cfRule>
    <cfRule type="cellIs" priority="73" dxfId="557" operator="equal" stopIfTrue="1">
      <formula>50</formula>
    </cfRule>
  </conditionalFormatting>
  <conditionalFormatting sqref="F100">
    <cfRule type="cellIs" priority="71" dxfId="0" operator="equal" stopIfTrue="1">
      <formula>0</formula>
    </cfRule>
  </conditionalFormatting>
  <conditionalFormatting sqref="S103">
    <cfRule type="cellIs" priority="69" dxfId="557" operator="equal" stopIfTrue="1">
      <formula>0</formula>
    </cfRule>
    <cfRule type="cellIs" priority="70" dxfId="557" operator="equal" stopIfTrue="1">
      <formula>50</formula>
    </cfRule>
  </conditionalFormatting>
  <conditionalFormatting sqref="F103:R103">
    <cfRule type="cellIs" priority="67" dxfId="557" operator="equal" stopIfTrue="1">
      <formula>0</formula>
    </cfRule>
    <cfRule type="cellIs" priority="68" dxfId="557" operator="equal" stopIfTrue="1">
      <formula>50</formula>
    </cfRule>
  </conditionalFormatting>
  <conditionalFormatting sqref="F103:S103">
    <cfRule type="cellIs" priority="65" dxfId="0" operator="equal" stopIfTrue="1">
      <formula>0</formula>
    </cfRule>
    <cfRule type="cellIs" priority="66" dxfId="1" operator="equal" stopIfTrue="1">
      <formula>0</formula>
    </cfRule>
  </conditionalFormatting>
  <conditionalFormatting sqref="F104:G104 H104:S108">
    <cfRule type="cellIs" priority="63" dxfId="557" operator="equal" stopIfTrue="1">
      <formula>0</formula>
    </cfRule>
    <cfRule type="cellIs" priority="64" dxfId="557" operator="equal" stopIfTrue="1">
      <formula>50</formula>
    </cfRule>
  </conditionalFormatting>
  <conditionalFormatting sqref="F104:G104 H104:S108">
    <cfRule type="cellIs" priority="61" dxfId="0" operator="equal" stopIfTrue="1">
      <formula>0</formula>
    </cfRule>
    <cfRule type="cellIs" priority="62" dxfId="1" operator="equal" stopIfTrue="1">
      <formula>0</formula>
    </cfRule>
  </conditionalFormatting>
  <conditionalFormatting sqref="H109:R109">
    <cfRule type="cellIs" priority="59" dxfId="557" operator="equal" stopIfTrue="1">
      <formula>0</formula>
    </cfRule>
    <cfRule type="cellIs" priority="60" dxfId="557" operator="equal" stopIfTrue="1">
      <formula>50</formula>
    </cfRule>
  </conditionalFormatting>
  <conditionalFormatting sqref="H109:R109">
    <cfRule type="cellIs" priority="58" dxfId="0" operator="equal" stopIfTrue="1">
      <formula>0</formula>
    </cfRule>
  </conditionalFormatting>
  <conditionalFormatting sqref="S109">
    <cfRule type="cellIs" priority="56" dxfId="557" operator="equal" stopIfTrue="1">
      <formula>0</formula>
    </cfRule>
    <cfRule type="cellIs" priority="57" dxfId="557" operator="equal" stopIfTrue="1">
      <formula>50</formula>
    </cfRule>
  </conditionalFormatting>
  <conditionalFormatting sqref="S109">
    <cfRule type="cellIs" priority="54" dxfId="0" operator="equal" stopIfTrue="1">
      <formula>0</formula>
    </cfRule>
    <cfRule type="cellIs" priority="55" dxfId="1" operator="equal" stopIfTrue="1">
      <formula>0</formula>
    </cfRule>
  </conditionalFormatting>
  <conditionalFormatting sqref="E62:S64 E78:S78 F65:S72">
    <cfRule type="cellIs" priority="52" dxfId="556" operator="equal" stopIfTrue="1">
      <formula>0</formula>
    </cfRule>
  </conditionalFormatting>
  <conditionalFormatting sqref="E81:S100">
    <cfRule type="cellIs" priority="51" dxfId="556" operator="equal" stopIfTrue="1">
      <formula>0</formula>
    </cfRule>
  </conditionalFormatting>
  <conditionalFormatting sqref="F103">
    <cfRule type="containsBlanks" priority="50" dxfId="0" stopIfTrue="1">
      <formula>LEN(TRIM(F103))=0</formula>
    </cfRule>
  </conditionalFormatting>
  <conditionalFormatting sqref="E103:S109">
    <cfRule type="cellIs" priority="49" dxfId="556" operator="equal" stopIfTrue="1">
      <formula>0</formula>
    </cfRule>
  </conditionalFormatting>
  <conditionalFormatting sqref="E65:E72">
    <cfRule type="cellIs" priority="47" dxfId="557" operator="equal" stopIfTrue="1">
      <formula>0</formula>
    </cfRule>
    <cfRule type="cellIs" priority="48" dxfId="557" operator="equal" stopIfTrue="1">
      <formula>50</formula>
    </cfRule>
  </conditionalFormatting>
  <conditionalFormatting sqref="E65:E72">
    <cfRule type="cellIs" priority="44" dxfId="556" operator="equal" stopIfTrue="1">
      <formula>0</formula>
    </cfRule>
    <cfRule type="cellIs" priority="45" dxfId="0" operator="equal" stopIfTrue="1">
      <formula>0</formula>
    </cfRule>
    <cfRule type="cellIs" priority="46" dxfId="1" operator="equal" stopIfTrue="1">
      <formula>0</formula>
    </cfRule>
  </conditionalFormatting>
  <conditionalFormatting sqref="F31:G31">
    <cfRule type="cellIs" priority="42" dxfId="557" operator="equal" stopIfTrue="1">
      <formula>0</formula>
    </cfRule>
    <cfRule type="cellIs" priority="43" dxfId="557" operator="equal" stopIfTrue="1">
      <formula>50</formula>
    </cfRule>
  </conditionalFormatting>
  <conditionalFormatting sqref="H31:S31">
    <cfRule type="cellIs" priority="40" dxfId="557" operator="equal" stopIfTrue="1">
      <formula>0</formula>
    </cfRule>
    <cfRule type="cellIs" priority="41" dxfId="557" operator="equal" stopIfTrue="1">
      <formula>50</formula>
    </cfRule>
  </conditionalFormatting>
  <conditionalFormatting sqref="E31:S31">
    <cfRule type="cellIs" priority="37" dxfId="556" operator="equal" stopIfTrue="1">
      <formula>0</formula>
    </cfRule>
    <cfRule type="cellIs" priority="38" dxfId="0" operator="equal" stopIfTrue="1">
      <formula>0</formula>
    </cfRule>
    <cfRule type="cellIs" priority="39" dxfId="1" operator="equal" stopIfTrue="1">
      <formula>0</formula>
    </cfRule>
  </conditionalFormatting>
  <conditionalFormatting sqref="H40:S44">
    <cfRule type="cellIs" priority="34" dxfId="556" operator="equal" stopIfTrue="1">
      <formula>0</formula>
    </cfRule>
    <cfRule type="cellIs" priority="35" dxfId="557" operator="equal" stopIfTrue="1">
      <formula>0</formula>
    </cfRule>
    <cfRule type="cellIs" priority="36" dxfId="557" operator="equal" stopIfTrue="1">
      <formula>50</formula>
    </cfRule>
  </conditionalFormatting>
  <conditionalFormatting sqref="F40:G44">
    <cfRule type="cellIs" priority="31" dxfId="556" operator="equal" stopIfTrue="1">
      <formula>0</formula>
    </cfRule>
    <cfRule type="cellIs" priority="32" dxfId="557" operator="equal" stopIfTrue="1">
      <formula>0</formula>
    </cfRule>
    <cfRule type="cellIs" priority="33" dxfId="557" operator="equal" stopIfTrue="1">
      <formula>50</formula>
    </cfRule>
  </conditionalFormatting>
  <conditionalFormatting sqref="E40:E44">
    <cfRule type="cellIs" priority="28" dxfId="556" operator="equal" stopIfTrue="1">
      <formula>0</formula>
    </cfRule>
    <cfRule type="cellIs" priority="29" dxfId="557" operator="equal" stopIfTrue="1">
      <formula>0</formula>
    </cfRule>
    <cfRule type="cellIs" priority="30" dxfId="557" operator="equal" stopIfTrue="1">
      <formula>50</formula>
    </cfRule>
  </conditionalFormatting>
  <conditionalFormatting sqref="H52:S52">
    <cfRule type="cellIs" priority="25" dxfId="556" operator="equal" stopIfTrue="1">
      <formula>0</formula>
    </cfRule>
    <cfRule type="cellIs" priority="26" dxfId="557" operator="equal" stopIfTrue="1">
      <formula>0</formula>
    </cfRule>
    <cfRule type="cellIs" priority="27" dxfId="557" operator="equal" stopIfTrue="1">
      <formula>50</formula>
    </cfRule>
  </conditionalFormatting>
  <conditionalFormatting sqref="F52:G52">
    <cfRule type="cellIs" priority="22" dxfId="556" operator="equal" stopIfTrue="1">
      <formula>0</formula>
    </cfRule>
    <cfRule type="cellIs" priority="23" dxfId="557" operator="equal" stopIfTrue="1">
      <formula>0</formula>
    </cfRule>
    <cfRule type="cellIs" priority="24" dxfId="557" operator="equal" stopIfTrue="1">
      <formula>50</formula>
    </cfRule>
  </conditionalFormatting>
  <conditionalFormatting sqref="E52">
    <cfRule type="cellIs" priority="19" dxfId="556" operator="equal" stopIfTrue="1">
      <formula>0</formula>
    </cfRule>
    <cfRule type="cellIs" priority="20" dxfId="557" operator="equal" stopIfTrue="1">
      <formula>0</formula>
    </cfRule>
    <cfRule type="cellIs" priority="21" dxfId="557" operator="equal" stopIfTrue="1">
      <formula>50</formula>
    </cfRule>
  </conditionalFormatting>
  <conditionalFormatting sqref="H77:S77">
    <cfRule type="cellIs" priority="16" dxfId="556" operator="equal" stopIfTrue="1">
      <formula>0</formula>
    </cfRule>
    <cfRule type="cellIs" priority="17" dxfId="557" operator="equal" stopIfTrue="1">
      <formula>0</formula>
    </cfRule>
    <cfRule type="cellIs" priority="18" dxfId="557" operator="equal" stopIfTrue="1">
      <formula>50</formula>
    </cfRule>
  </conditionalFormatting>
  <conditionalFormatting sqref="F77:G77">
    <cfRule type="cellIs" priority="13" dxfId="556" operator="equal" stopIfTrue="1">
      <formula>0</formula>
    </cfRule>
    <cfRule type="cellIs" priority="14" dxfId="557" operator="equal" stopIfTrue="1">
      <formula>0</formula>
    </cfRule>
    <cfRule type="cellIs" priority="15" dxfId="557" operator="equal" stopIfTrue="1">
      <formula>50</formula>
    </cfRule>
  </conditionalFormatting>
  <conditionalFormatting sqref="E77">
    <cfRule type="cellIs" priority="10" dxfId="556" operator="equal" stopIfTrue="1">
      <formula>0</formula>
    </cfRule>
    <cfRule type="cellIs" priority="11" dxfId="557" operator="equal" stopIfTrue="1">
      <formula>0</formula>
    </cfRule>
    <cfRule type="cellIs" priority="12" dxfId="557" operator="equal" stopIfTrue="1">
      <formula>50</formula>
    </cfRule>
  </conditionalFormatting>
  <conditionalFormatting sqref="E73:E76">
    <cfRule type="cellIs" priority="1" dxfId="556" operator="equal" stopIfTrue="1">
      <formula>0</formula>
    </cfRule>
    <cfRule type="cellIs" priority="2" dxfId="557" operator="equal" stopIfTrue="1">
      <formula>0</formula>
    </cfRule>
    <cfRule type="cellIs" priority="3" dxfId="557" operator="equal" stopIfTrue="1">
      <formula>50</formula>
    </cfRule>
  </conditionalFormatting>
  <conditionalFormatting sqref="H73:S76">
    <cfRule type="cellIs" priority="7" dxfId="556" operator="equal" stopIfTrue="1">
      <formula>0</formula>
    </cfRule>
    <cfRule type="cellIs" priority="8" dxfId="557" operator="equal" stopIfTrue="1">
      <formula>0</formula>
    </cfRule>
    <cfRule type="cellIs" priority="9" dxfId="557" operator="equal" stopIfTrue="1">
      <formula>50</formula>
    </cfRule>
  </conditionalFormatting>
  <conditionalFormatting sqref="F73:G76">
    <cfRule type="cellIs" priority="4" dxfId="556" operator="equal" stopIfTrue="1">
      <formula>0</formula>
    </cfRule>
    <cfRule type="cellIs" priority="5" dxfId="557" operator="equal" stopIfTrue="1">
      <formula>0</formula>
    </cfRule>
    <cfRule type="cellIs" priority="6" dxfId="557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Jirka</cp:lastModifiedBy>
  <cp:lastPrinted>2014-06-07T11:55:31Z</cp:lastPrinted>
  <dcterms:created xsi:type="dcterms:W3CDTF">2000-10-31T13:24:32Z</dcterms:created>
  <dcterms:modified xsi:type="dcterms:W3CDTF">2015-07-16T18:07:34Z</dcterms:modified>
  <cp:category/>
  <cp:version/>
  <cp:contentType/>
  <cp:contentStatus/>
</cp:coreProperties>
</file>